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3_ncr:1_{AD694EAD-8108-46CA-947E-34FE991C5157}" xr6:coauthVersionLast="47" xr6:coauthVersionMax="47" xr10:uidLastSave="{00000000-0000-0000-0000-000000000000}"/>
  <bookViews>
    <workbookView xWindow="-24120" yWindow="-120" windowWidth="24240" windowHeight="13020" xr2:uid="{11025B1D-264B-49EE-8078-4B59009E25D9}"/>
  </bookViews>
  <sheets>
    <sheet name="Bareroot Fruit" sheetId="2" r:id="rId1"/>
  </sheets>
  <externalReferences>
    <externalReference r:id="rId2"/>
  </externalReferences>
  <definedNames>
    <definedName name="_xlnm._FilterDatabase" localSheetId="0" hidden="1">'Bareroot Fruit'!$A$10:$L$172</definedName>
    <definedName name="info_product">[1]item_info!$A:$A</definedName>
    <definedName name="info_upc">[1]item_info!$K:$K</definedName>
    <definedName name="_xlnm.Print_Area" localSheetId="0">'Bareroot Fruit'!$A$1:$L$172</definedName>
    <definedName name="_xlnm.Print_Titles" localSheetId="0">'Bareroot Fruit'!$10:$10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2" l="1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</calcChain>
</file>

<file path=xl/sharedStrings.xml><?xml version="1.0" encoding="utf-8"?>
<sst xmlns="http://schemas.openxmlformats.org/spreadsheetml/2006/main" count="1004" uniqueCount="326">
  <si>
    <t xml:space="preserve"> </t>
  </si>
  <si>
    <t xml:space="preserve">  </t>
  </si>
  <si>
    <t>Please order bundle quantites when applicable:</t>
  </si>
  <si>
    <t>Sales Contacts</t>
  </si>
  <si>
    <t xml:space="preserve">BR &amp; LB:  2-6' = 10 , 1-1.25" = 5 , 1.5" = 3 , 1.75"+ = 2 </t>
  </si>
  <si>
    <t>503-663-4128 | Fax: 503-663-2121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</si>
  <si>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</si>
  <si>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Whips: 12"-10' = 10.  Multi-Stem 12"- 3' = 5 , 4'+ = 3</t>
  </si>
  <si>
    <t>Toll-Free: 1-800-825-8202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</si>
  <si>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</si>
  <si>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Top-Graft &amp; Specialty, All Grades = 5</t>
  </si>
  <si>
    <t>PO Box 189 | Boring, OR 97009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</si>
  <si>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</si>
  <si>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Click Here for Abbreviations</t>
  </si>
  <si>
    <t>Earned Volume Discount</t>
  </si>
  <si>
    <t>www.jfschmidt.com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</si>
  <si>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</si>
  <si>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</si>
  <si>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</si>
  <si>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</si>
  <si>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</si>
  <si>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</si>
  <si>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</si>
  <si>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</si>
  <si>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</si>
  <si>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</si>
  <si>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</si>
  <si>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</si>
  <si>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</si>
  <si>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/>
  </si>
  <si>
    <t>#2 HD</t>
  </si>
  <si>
    <t>#1 LT HD</t>
  </si>
  <si>
    <t>M-111</t>
  </si>
  <si>
    <t>B-118</t>
  </si>
  <si>
    <t>7/8"</t>
  </si>
  <si>
    <t>5-9</t>
  </si>
  <si>
    <t>3/4"</t>
  </si>
  <si>
    <t>1"</t>
  </si>
  <si>
    <t>4-10</t>
  </si>
  <si>
    <t>5/8"</t>
  </si>
  <si>
    <t>1/2"</t>
  </si>
  <si>
    <t>3/8"</t>
  </si>
  <si>
    <t>5/16"</t>
  </si>
  <si>
    <t>B60510735020</t>
  </si>
  <si>
    <t>Malus fruiting 'Red Delicious'</t>
  </si>
  <si>
    <t>Red Delicious Apple</t>
  </si>
  <si>
    <t>5-8</t>
  </si>
  <si>
    <t>Malus fruiting 'Honeycrisp'</t>
  </si>
  <si>
    <t>Honeycrisp Apple</t>
  </si>
  <si>
    <t>3-8</t>
  </si>
  <si>
    <t>4-8</t>
  </si>
  <si>
    <t>B60526735016</t>
  </si>
  <si>
    <t>Malus fruiting 'Dorsett'</t>
  </si>
  <si>
    <t>Dorsett Golden Apple</t>
  </si>
  <si>
    <t>B60526735018</t>
  </si>
  <si>
    <t>B60526735020</t>
  </si>
  <si>
    <t>B60526735026</t>
  </si>
  <si>
    <t>B60528735016</t>
  </si>
  <si>
    <t>Malus fruiting 'Winesap'</t>
  </si>
  <si>
    <t>Winesap Apple</t>
  </si>
  <si>
    <t>B60528735020</t>
  </si>
  <si>
    <t>B60528735026</t>
  </si>
  <si>
    <t>B60528735027</t>
  </si>
  <si>
    <t>4-9</t>
  </si>
  <si>
    <t>Prunus Pluot® fruiting 'Flavor King'</t>
  </si>
  <si>
    <t>Flavor King Pluot®</t>
  </si>
  <si>
    <t>6-10</t>
  </si>
  <si>
    <t>B73932015027</t>
  </si>
  <si>
    <t>Malus fruiting '4-N-1 Combo'</t>
  </si>
  <si>
    <t>4-N-1-Combo Apple</t>
  </si>
  <si>
    <t>B60505735026</t>
  </si>
  <si>
    <t>Malus fruiting 'Gravenstein'</t>
  </si>
  <si>
    <t>Gravenstein Apple</t>
  </si>
  <si>
    <t>2-9</t>
  </si>
  <si>
    <t>4-7</t>
  </si>
  <si>
    <t>Prunus apricot fruiting 'Puget Gold'</t>
  </si>
  <si>
    <t>Puget Gold Apricot</t>
  </si>
  <si>
    <t>Prunus Nectaplum® fruiting  'Spice Zee'</t>
  </si>
  <si>
    <t>Spice Zee NectaPlum®</t>
  </si>
  <si>
    <t>B60508735016</t>
  </si>
  <si>
    <t>Malus fruiting 'McIntosh'</t>
  </si>
  <si>
    <t>McIntosh Apple</t>
  </si>
  <si>
    <t>6-9</t>
  </si>
  <si>
    <t>Prunus cherry fruiting 'North Star'</t>
  </si>
  <si>
    <t>North Star Cherry</t>
  </si>
  <si>
    <t>B60505735016</t>
  </si>
  <si>
    <t>B60505735018</t>
  </si>
  <si>
    <t>B60505735020</t>
  </si>
  <si>
    <t>B60505735027</t>
  </si>
  <si>
    <t>B60508735018</t>
  </si>
  <si>
    <t>B60508735020</t>
  </si>
  <si>
    <t>B60510736014</t>
  </si>
  <si>
    <t>B60510736016</t>
  </si>
  <si>
    <t>B60513011026</t>
  </si>
  <si>
    <t>B60519735018</t>
  </si>
  <si>
    <t>Malus fruiting 'Braeburn'</t>
  </si>
  <si>
    <t>Braeburn Apple</t>
  </si>
  <si>
    <t>5-10</t>
  </si>
  <si>
    <t>B60519735020</t>
  </si>
  <si>
    <t>B60519735026</t>
  </si>
  <si>
    <t>B60519735027</t>
  </si>
  <si>
    <t>B60520063009</t>
  </si>
  <si>
    <t>B60520063014</t>
  </si>
  <si>
    <t>B60520117009</t>
  </si>
  <si>
    <t>B60520117014</t>
  </si>
  <si>
    <t>B60520736014</t>
  </si>
  <si>
    <t>B60520736016</t>
  </si>
  <si>
    <t>B60527735018</t>
  </si>
  <si>
    <t>Malus fruiting 'Mutsu'</t>
  </si>
  <si>
    <t>Mutsu Apple</t>
  </si>
  <si>
    <t>B60527735020</t>
  </si>
  <si>
    <t>B60527735026</t>
  </si>
  <si>
    <t>B60527735027</t>
  </si>
  <si>
    <t>B60528735014</t>
  </si>
  <si>
    <t>B60528735018</t>
  </si>
  <si>
    <t>B73506015016</t>
  </si>
  <si>
    <t>Prunus apricot fruiting 'Wenatchee'</t>
  </si>
  <si>
    <t>Wenatchee Moorpark Apricot</t>
  </si>
  <si>
    <t>B73506015018</t>
  </si>
  <si>
    <t>B73507015014</t>
  </si>
  <si>
    <t>Prunus apricot fruiting 'Harcot'</t>
  </si>
  <si>
    <t>Harcot Apricot</t>
  </si>
  <si>
    <t>B73507015016</t>
  </si>
  <si>
    <t>B73507015020</t>
  </si>
  <si>
    <t>B73507015026</t>
  </si>
  <si>
    <t>B73507015027</t>
  </si>
  <si>
    <t>B73510015016</t>
  </si>
  <si>
    <t>Prunus apricot fruiting 'Tilton'</t>
  </si>
  <si>
    <t>Tilton Apricot</t>
  </si>
  <si>
    <t>B73510015018</t>
  </si>
  <si>
    <t>B73510015020</t>
  </si>
  <si>
    <t>B73510015026</t>
  </si>
  <si>
    <t>B73510015027</t>
  </si>
  <si>
    <t>B73520015018</t>
  </si>
  <si>
    <t>Prunus apricot fruiting 'Montrose'</t>
  </si>
  <si>
    <t>Montrose Apricot</t>
  </si>
  <si>
    <t>B73520015026</t>
  </si>
  <si>
    <t>B73520015027</t>
  </si>
  <si>
    <t>B73530015016</t>
  </si>
  <si>
    <t>B73530015020</t>
  </si>
  <si>
    <t>B73530015027</t>
  </si>
  <si>
    <t>B73601015016</t>
  </si>
  <si>
    <t>Prunus cherry fruiting 'Bali'</t>
  </si>
  <si>
    <t>Bali Cherry</t>
  </si>
  <si>
    <t>B73601015018</t>
  </si>
  <si>
    <t>B73604011009</t>
  </si>
  <si>
    <t>Prunus cherry fruiting 'Black Tartarian'</t>
  </si>
  <si>
    <t>Black Tartarian Cherry</t>
  </si>
  <si>
    <t>B73604011014</t>
  </si>
  <si>
    <t>B73604011016</t>
  </si>
  <si>
    <t>B73604011027</t>
  </si>
  <si>
    <t>B73607015014</t>
  </si>
  <si>
    <t>Prunus cherry fruiting 'Lapins'</t>
  </si>
  <si>
    <t>Lapins Cherry</t>
  </si>
  <si>
    <t>B73607015016</t>
  </si>
  <si>
    <t>B73607015020</t>
  </si>
  <si>
    <t>B73608015016</t>
  </si>
  <si>
    <t>Prunus cherry fruiting 'Montmorency'</t>
  </si>
  <si>
    <t>Montmorency Cherry</t>
  </si>
  <si>
    <t>B73608015018</t>
  </si>
  <si>
    <t>B73608015020</t>
  </si>
  <si>
    <t>B73608015027</t>
  </si>
  <si>
    <t>B73610011016</t>
  </si>
  <si>
    <t>B73610015020</t>
  </si>
  <si>
    <t>B73610015026</t>
  </si>
  <si>
    <t>B73610015027</t>
  </si>
  <si>
    <t>B73612015014</t>
  </si>
  <si>
    <t>Prunus cherry fruiting 'Royal Ann'</t>
  </si>
  <si>
    <t>Royal Ann Cherry</t>
  </si>
  <si>
    <t>B73612015016</t>
  </si>
  <si>
    <t>B73612015018</t>
  </si>
  <si>
    <t>B73612015020</t>
  </si>
  <si>
    <t>B73612015026</t>
  </si>
  <si>
    <t>B73613011014</t>
  </si>
  <si>
    <t>Prunus cherry fruiting 'Stella'</t>
  </si>
  <si>
    <t>Stella Cherry</t>
  </si>
  <si>
    <t>B73613015016</t>
  </si>
  <si>
    <t>B73613015020</t>
  </si>
  <si>
    <t>B73613015026</t>
  </si>
  <si>
    <t>B73614015009</t>
  </si>
  <si>
    <t>Prunus cherry fruiting 'Van'</t>
  </si>
  <si>
    <t>Van Cherry</t>
  </si>
  <si>
    <t>B73614015014</t>
  </si>
  <si>
    <t>B73614015016</t>
  </si>
  <si>
    <t>B73635011009</t>
  </si>
  <si>
    <t>Prunus cherry fruiting 'Sweetheart'</t>
  </si>
  <si>
    <t>Sweetheart Cherry</t>
  </si>
  <si>
    <t>5-7</t>
  </si>
  <si>
    <t>B73635011014</t>
  </si>
  <si>
    <t>B73650015009</t>
  </si>
  <si>
    <t>Prunus cherry fruiting 'Utah Giant'</t>
  </si>
  <si>
    <t>Utah Giant Cherry</t>
  </si>
  <si>
    <t>B73650015014</t>
  </si>
  <si>
    <t>B73650015016</t>
  </si>
  <si>
    <t>B73650015020</t>
  </si>
  <si>
    <t>B73650015026</t>
  </si>
  <si>
    <t>B73705015009</t>
  </si>
  <si>
    <t>Prunus nectarine fruiting 'Fantasia'</t>
  </si>
  <si>
    <t>Fantasia Nectarine</t>
  </si>
  <si>
    <t>B73716015014</t>
  </si>
  <si>
    <t>Prunus nectarine fruiting 'Heavenly White'</t>
  </si>
  <si>
    <t>Heavenly White Nectarine</t>
  </si>
  <si>
    <t>B73716015016</t>
  </si>
  <si>
    <t>B73716015018</t>
  </si>
  <si>
    <t>B73716015020</t>
  </si>
  <si>
    <t>B73716015026</t>
  </si>
  <si>
    <t>B73716015027</t>
  </si>
  <si>
    <t>B73720015008</t>
  </si>
  <si>
    <t>Prunus nectarine fruiting 'Sunglo'</t>
  </si>
  <si>
    <t>Sunglo Nectarine</t>
  </si>
  <si>
    <t>1 1/4"</t>
  </si>
  <si>
    <t>B73720015009</t>
  </si>
  <si>
    <t>B73720015014</t>
  </si>
  <si>
    <t>B73720015016</t>
  </si>
  <si>
    <t>B73720015026</t>
  </si>
  <si>
    <t>B73825015014</t>
  </si>
  <si>
    <t>Prunus peach fruiting 'Veteran'</t>
  </si>
  <si>
    <t>Veteran Peach</t>
  </si>
  <si>
    <t>B73825015016</t>
  </si>
  <si>
    <t>B73850015090</t>
  </si>
  <si>
    <t>Prunus peach fruiting 'Pix Zee'</t>
  </si>
  <si>
    <t>Pix Zee Miniature Peach</t>
  </si>
  <si>
    <t>Mini</t>
  </si>
  <si>
    <t>B73850015095</t>
  </si>
  <si>
    <t>B73901566008</t>
  </si>
  <si>
    <t>Prunus plum fruiting '4-in-1 Combo'</t>
  </si>
  <si>
    <t>4-in-1 Combo Plum</t>
  </si>
  <si>
    <t>B73901566009</t>
  </si>
  <si>
    <t>B73901566014</t>
  </si>
  <si>
    <t>B73901566018</t>
  </si>
  <si>
    <t>B73905015014</t>
  </si>
  <si>
    <t>Prunus prune fruiting 'Italian'</t>
  </si>
  <si>
    <t>Italian Prune</t>
  </si>
  <si>
    <t>B73905015016</t>
  </si>
  <si>
    <t>B73906015014</t>
  </si>
  <si>
    <t>Prunus plum fruiting 'Elephant Heart'</t>
  </si>
  <si>
    <t>Elephant Heart Plum</t>
  </si>
  <si>
    <t>B73906015016</t>
  </si>
  <si>
    <t>B73906015018</t>
  </si>
  <si>
    <t>B73906015026</t>
  </si>
  <si>
    <t>B73906015027</t>
  </si>
  <si>
    <t>B73908015026</t>
  </si>
  <si>
    <t>Prunus plum fruiting 'Methley'</t>
  </si>
  <si>
    <t>Methley Plum</t>
  </si>
  <si>
    <t>B73908015027</t>
  </si>
  <si>
    <t>B73910015014</t>
  </si>
  <si>
    <t>Prunus plum fruiting 'Santa Rosa'</t>
  </si>
  <si>
    <t>Santa Rosa Plum</t>
  </si>
  <si>
    <t>B73910015016</t>
  </si>
  <si>
    <t>B73910015020</t>
  </si>
  <si>
    <t>B73912015016</t>
  </si>
  <si>
    <t>Prunus plum fruiting 'Satsuma'</t>
  </si>
  <si>
    <t>Satsuma Plum</t>
  </si>
  <si>
    <t>B73912015020</t>
  </si>
  <si>
    <t>B73912015026</t>
  </si>
  <si>
    <t>B73912015027</t>
  </si>
  <si>
    <t>B73917015009</t>
  </si>
  <si>
    <t>Prunus plum fruiting 'Stanley'</t>
  </si>
  <si>
    <t>Stanley Prune</t>
  </si>
  <si>
    <t>B73933015009</t>
  </si>
  <si>
    <t>B73933015014</t>
  </si>
  <si>
    <t>B73933015027</t>
  </si>
  <si>
    <t>B74602015027</t>
  </si>
  <si>
    <t>Pyrus fruiting 'D'Anjou'</t>
  </si>
  <si>
    <t>D'Anjou Pear</t>
  </si>
  <si>
    <t>B74603015026</t>
  </si>
  <si>
    <t>Pyrus fruiting 'Red D'Anjou'</t>
  </si>
  <si>
    <t>Red D'Anjou Pear</t>
  </si>
  <si>
    <t>B74603015027</t>
  </si>
  <si>
    <t>B74604015027</t>
  </si>
  <si>
    <t>Pyrus fruiting 'Bartlett'</t>
  </si>
  <si>
    <t>Bartlett Pear</t>
  </si>
  <si>
    <t>B74605015026</t>
  </si>
  <si>
    <t>Pyrus fruiting 'Comice'</t>
  </si>
  <si>
    <t>Comice Pear</t>
  </si>
  <si>
    <t>B74605015027</t>
  </si>
  <si>
    <t>B74606015016</t>
  </si>
  <si>
    <t>Pyrus fruiting 'Hosui'</t>
  </si>
  <si>
    <t>Hosui Asian Pear</t>
  </si>
  <si>
    <t>B74606015018</t>
  </si>
  <si>
    <t>B74606015020</t>
  </si>
  <si>
    <t>B74606015026</t>
  </si>
  <si>
    <t>B74607015018</t>
  </si>
  <si>
    <t>Pyrus fruiting 'Kieffer'</t>
  </si>
  <si>
    <t>Kieffer Pear</t>
  </si>
  <si>
    <t>B74607015020</t>
  </si>
  <si>
    <t>B74607015027</t>
  </si>
  <si>
    <t>B74612015018</t>
  </si>
  <si>
    <t>Pyrus fruiting 'Luscious'</t>
  </si>
  <si>
    <t>Luscious Pear</t>
  </si>
  <si>
    <t>B74612015020</t>
  </si>
  <si>
    <t>B74612015026</t>
  </si>
  <si>
    <t>B74612015027</t>
  </si>
  <si>
    <t>B74613015016</t>
  </si>
  <si>
    <t>Pyrus fruiting 'RB'</t>
  </si>
  <si>
    <t>Red Bartlett Pear</t>
  </si>
  <si>
    <t>B74613015018</t>
  </si>
  <si>
    <t>B74640015020</t>
  </si>
  <si>
    <t>Pyrus fruiting 'Nijisseiki'</t>
  </si>
  <si>
    <t>20th Century Asian Pear</t>
  </si>
  <si>
    <t>B74640015027</t>
  </si>
  <si>
    <t>B74650015020</t>
  </si>
  <si>
    <t>Pyrus fruiting 'Red Bartlett'</t>
  </si>
  <si>
    <t>Sensation Red Bartlett Pear</t>
  </si>
  <si>
    <t>B74650015026</t>
  </si>
  <si>
    <t>B60514736014</t>
  </si>
  <si>
    <t>Malus fruiting 'Scarlet Sentinel'</t>
  </si>
  <si>
    <t>Scarlet Sentinel Columnar Apple</t>
  </si>
  <si>
    <t>B73525015018</t>
  </si>
  <si>
    <t>Prunus apricot fruiting 'Mormon'</t>
  </si>
  <si>
    <t>Mormon Apricot</t>
  </si>
  <si>
    <t>B73525015020</t>
  </si>
  <si>
    <t>B73525015026</t>
  </si>
  <si>
    <t>B73802015026</t>
  </si>
  <si>
    <t>Prunus peach fruiting 'Contender'</t>
  </si>
  <si>
    <t>Contender Peach</t>
  </si>
  <si>
    <t>4-9a</t>
  </si>
  <si>
    <t>B73802015027</t>
  </si>
  <si>
    <t>B73805015026</t>
  </si>
  <si>
    <t>Prunus peach fruiting 'Elberta'</t>
  </si>
  <si>
    <t>Elberta Peach</t>
  </si>
  <si>
    <t>B74609015026</t>
  </si>
  <si>
    <t>Pyrus fruiting 'Shinseiki'</t>
  </si>
  <si>
    <t>Shinseiki Asian Pear</t>
  </si>
  <si>
    <t>Updated:  August 25th, 2026</t>
  </si>
  <si>
    <t>BAREROOT FRUIT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</si>
</sst>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37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10"/>
      <color indexed="12"/>
      <name val="Arial"/>
      <family val="2"/>
    </font>
    <font>
      <b/>
      <sz val="10.5"/>
      <name val="Calibri"/>
      <family val="2"/>
    </font>
    <font>
      <sz val="11.5"/>
      <color rgb="FF0070C0"/>
      <name val="Calibri"/>
      <family val="2"/>
    </font>
    <font>
      <b/>
      <sz val="11.5"/>
      <color theme="1"/>
      <name val="Calibri"/>
      <family val="2"/>
    </font>
    <font>
      <sz val="9.5"/>
      <name val="Calibri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u/>
      <sz val="9"/>
      <color theme="10"/>
      <name val="Calibri"/>
      <family val="2"/>
    </font>
    <font>
      <u/>
      <sz val="9"/>
      <color theme="10"/>
      <name val="Calibri"/>
      <family val="2"/>
      <scheme val="minor"/>
    </font>
    <font>
      <u/>
      <sz val="11.5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.5"/>
      <name val="Calibri"/>
      <family val="2"/>
      <scheme val="minor"/>
    </font>
    <font>
      <sz val="12"/>
      <color theme="1"/>
      <name val="Calibri"/>
      <family val="2"/>
    </font>
    <font>
      <b/>
      <u/>
      <sz val="40"/>
      <color theme="1"/>
      <name val="Calibri"/>
      <family val="2"/>
    </font>
    <font>
      <u/>
      <sz val="40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6" fillId="0" borderId="0"/>
    <xf numFmtId="44" fontId="4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3" applyFont="1"/>
    <xf numFmtId="0" fontId="3" fillId="0" borderId="0" xfId="3" applyFont="1"/>
    <xf numFmtId="0" fontId="6" fillId="0" borderId="0" xfId="4" applyFont="1" applyAlignment="1">
      <alignment horizontal="center" vertical="center"/>
    </xf>
    <xf numFmtId="0" fontId="3" fillId="0" borderId="0" xfId="3" applyFont="1" applyAlignment="1">
      <alignment horizontal="left"/>
    </xf>
    <xf numFmtId="0" fontId="2" fillId="2" borderId="0" xfId="3" applyFont="1" applyFill="1" applyAlignment="1">
      <alignment horizontal="center" wrapText="1"/>
    </xf>
    <xf numFmtId="0" fontId="5" fillId="0" borderId="0" xfId="5" applyAlignment="1">
      <alignment horizontal="center"/>
    </xf>
    <xf numFmtId="0" fontId="9" fillId="0" borderId="0" xfId="6" applyNumberFormat="1" applyFont="1" applyFill="1" applyBorder="1" applyAlignment="1" applyProtection="1">
      <alignment horizontal="right"/>
    </xf>
    <xf numFmtId="0" fontId="4" fillId="0" borderId="0" xfId="4" applyAlignment="1">
      <alignment horizontal="center"/>
    </xf>
    <xf numFmtId="0" fontId="10" fillId="0" borderId="0" xfId="6" applyNumberFormat="1" applyFont="1" applyFill="1" applyBorder="1" applyAlignment="1" applyProtection="1"/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/>
    </xf>
    <xf numFmtId="0" fontId="12" fillId="0" borderId="0" xfId="3" applyFont="1" applyAlignment="1">
      <alignment horizontal="right"/>
    </xf>
    <xf numFmtId="0" fontId="2" fillId="0" borderId="0" xfId="3" applyFont="1" applyAlignment="1">
      <alignment horizontal="left" wrapText="1"/>
    </xf>
    <xf numFmtId="0" fontId="15" fillId="0" borderId="0" xfId="4" applyFont="1" applyAlignment="1">
      <alignment horizontal="center"/>
    </xf>
    <xf numFmtId="0" fontId="19" fillId="0" borderId="0" xfId="2" applyFont="1" applyAlignment="1">
      <alignment horizontal="right"/>
    </xf>
    <xf numFmtId="0" fontId="20" fillId="0" borderId="0" xfId="2" applyFont="1" applyAlignment="1"/>
    <xf numFmtId="0" fontId="22" fillId="0" borderId="0" xfId="6" applyNumberFormat="1" applyFont="1" applyFill="1" applyBorder="1" applyAlignment="1" applyProtection="1">
      <alignment horizontal="left" wrapText="1"/>
    </xf>
    <xf numFmtId="0" fontId="23" fillId="0" borderId="0" xfId="3" applyFont="1"/>
    <xf numFmtId="0" fontId="23" fillId="0" borderId="0" xfId="3" applyFont="1" applyAlignment="1">
      <alignment horizontal="center"/>
    </xf>
    <xf numFmtId="0" fontId="24" fillId="0" borderId="0" xfId="3" applyFont="1" applyAlignment="1">
      <alignment horizontal="center"/>
    </xf>
    <xf numFmtId="164" fontId="25" fillId="0" borderId="0" xfId="3" applyNumberFormat="1" applyFont="1" applyAlignment="1">
      <alignment horizontal="center"/>
    </xf>
    <xf numFmtId="0" fontId="26" fillId="0" borderId="0" xfId="6" applyNumberFormat="1" applyFont="1" applyFill="1" applyBorder="1" applyAlignment="1" applyProtection="1">
      <alignment horizontal="center" wrapText="1"/>
    </xf>
    <xf numFmtId="9" fontId="27" fillId="4" borderId="1" xfId="1" applyFont="1" applyFill="1" applyBorder="1" applyAlignment="1">
      <alignment horizontal="center"/>
    </xf>
    <xf numFmtId="0" fontId="25" fillId="0" borderId="0" xfId="3" applyFont="1"/>
    <xf numFmtId="0" fontId="25" fillId="0" borderId="0" xfId="3" applyFont="1" applyAlignment="1">
      <alignment horizontal="left"/>
    </xf>
    <xf numFmtId="0" fontId="29" fillId="0" borderId="0" xfId="3" applyFont="1"/>
    <xf numFmtId="0" fontId="30" fillId="0" borderId="0" xfId="3" applyFont="1" applyAlignment="1">
      <alignment horizontal="left"/>
    </xf>
    <xf numFmtId="0" fontId="31" fillId="5" borderId="5" xfId="3" applyFont="1" applyFill="1" applyBorder="1" applyAlignment="1">
      <alignment horizontal="center"/>
    </xf>
    <xf numFmtId="0" fontId="31" fillId="5" borderId="7" xfId="3" applyFont="1" applyFill="1" applyBorder="1" applyAlignment="1">
      <alignment horizontal="center"/>
    </xf>
    <xf numFmtId="0" fontId="31" fillId="5" borderId="9" xfId="3" applyFont="1" applyFill="1" applyBorder="1" applyAlignment="1">
      <alignment horizontal="center"/>
    </xf>
    <xf numFmtId="0" fontId="25" fillId="0" borderId="0" xfId="3" applyFont="1" applyAlignment="1">
      <alignment horizontal="center"/>
    </xf>
    <xf numFmtId="165" fontId="25" fillId="0" borderId="0" xfId="3" applyNumberFormat="1" applyFont="1" applyAlignment="1">
      <alignment horizontal="center"/>
    </xf>
    <xf numFmtId="0" fontId="2" fillId="2" borderId="0" xfId="3" applyFont="1" applyFill="1"/>
    <xf numFmtId="0" fontId="2" fillId="2" borderId="0" xfId="3" applyFont="1" applyFill="1" applyAlignment="1">
      <alignment wrapText="1"/>
    </xf>
    <xf numFmtId="0" fontId="2" fillId="2" borderId="0" xfId="3" applyFont="1" applyFill="1" applyAlignment="1">
      <alignment horizontal="left" wrapText="1"/>
    </xf>
    <xf numFmtId="0" fontId="21" fillId="2" borderId="3" xfId="6" applyNumberFormat="1" applyFont="1" applyFill="1" applyBorder="1" applyAlignment="1" applyProtection="1">
      <alignment horizontal="left" wrapText="1"/>
    </xf>
    <xf numFmtId="0" fontId="32" fillId="2" borderId="0" xfId="3" applyFont="1" applyFill="1" applyAlignment="1">
      <alignment horizontal="left"/>
    </xf>
    <xf numFmtId="0" fontId="31" fillId="2" borderId="4" xfId="3" applyFont="1" applyFill="1" applyBorder="1" applyAlignment="1">
      <alignment horizontal="left"/>
    </xf>
    <xf numFmtId="0" fontId="31" fillId="2" borderId="4" xfId="3" applyFont="1" applyFill="1" applyBorder="1" applyAlignment="1">
      <alignment horizontal="center"/>
    </xf>
    <xf numFmtId="164" fontId="31" fillId="2" borderId="4" xfId="3" applyNumberFormat="1" applyFont="1" applyFill="1" applyBorder="1" applyAlignment="1">
      <alignment horizontal="center"/>
    </xf>
    <xf numFmtId="164" fontId="5" fillId="2" borderId="4" xfId="5" applyNumberFormat="1" applyFill="1" applyBorder="1" applyAlignment="1">
      <alignment horizontal="center"/>
    </xf>
    <xf numFmtId="0" fontId="31" fillId="2" borderId="6" xfId="3" applyFont="1" applyFill="1" applyBorder="1" applyAlignment="1">
      <alignment horizontal="left"/>
    </xf>
    <xf numFmtId="0" fontId="31" fillId="2" borderId="6" xfId="3" applyFont="1" applyFill="1" applyBorder="1" applyAlignment="1">
      <alignment horizontal="center"/>
    </xf>
    <xf numFmtId="164" fontId="31" fillId="2" borderId="6" xfId="3" applyNumberFormat="1" applyFont="1" applyFill="1" applyBorder="1" applyAlignment="1">
      <alignment horizontal="center"/>
    </xf>
    <xf numFmtId="164" fontId="5" fillId="2" borderId="6" xfId="5" applyNumberFormat="1" applyFill="1" applyBorder="1" applyAlignment="1">
      <alignment horizontal="center"/>
    </xf>
    <xf numFmtId="0" fontId="31" fillId="2" borderId="8" xfId="3" applyFont="1" applyFill="1" applyBorder="1" applyAlignment="1">
      <alignment horizontal="left"/>
    </xf>
    <xf numFmtId="0" fontId="31" fillId="2" borderId="8" xfId="3" applyFont="1" applyFill="1" applyBorder="1" applyAlignment="1">
      <alignment horizontal="center"/>
    </xf>
    <xf numFmtId="164" fontId="31" fillId="2" borderId="8" xfId="3" applyNumberFormat="1" applyFont="1" applyFill="1" applyBorder="1" applyAlignment="1">
      <alignment horizontal="center"/>
    </xf>
    <xf numFmtId="164" fontId="5" fillId="2" borderId="8" xfId="5" applyNumberFormat="1" applyFill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2" fillId="2" borderId="13" xfId="3" applyFont="1" applyFill="1" applyBorder="1" applyAlignment="1">
      <alignment horizontal="left"/>
    </xf>
    <xf numFmtId="0" fontId="31" fillId="2" borderId="12" xfId="3" applyFont="1" applyFill="1" applyBorder="1" applyAlignment="1">
      <alignment horizontal="left"/>
    </xf>
    <xf numFmtId="0" fontId="31" fillId="2" borderId="10" xfId="3" applyFont="1" applyFill="1" applyBorder="1" applyAlignment="1">
      <alignment horizontal="left"/>
    </xf>
    <xf numFmtId="0" fontId="31" fillId="2" borderId="11" xfId="3" applyFont="1" applyFill="1" applyBorder="1" applyAlignment="1">
      <alignment horizontal="left"/>
    </xf>
    <xf numFmtId="0" fontId="15" fillId="2" borderId="15" xfId="4" applyFont="1" applyFill="1" applyBorder="1" applyAlignment="1">
      <alignment horizontal="left"/>
    </xf>
    <xf numFmtId="0" fontId="28" fillId="0" borderId="15" xfId="4" applyFont="1" applyBorder="1" applyAlignment="1">
      <alignment horizontal="left"/>
    </xf>
    <xf numFmtId="0" fontId="28" fillId="0" borderId="16" xfId="4" applyFont="1" applyBorder="1" applyAlignment="1">
      <alignment horizontal="left"/>
    </xf>
    <xf numFmtId="0" fontId="28" fillId="0" borderId="16" xfId="3" applyFont="1" applyBorder="1" applyAlignment="1">
      <alignment horizontal="left"/>
    </xf>
    <xf numFmtId="0" fontId="28" fillId="0" borderId="14" xfId="3" applyFont="1" applyBorder="1" applyAlignment="1">
      <alignment horizontal="left"/>
    </xf>
    <xf numFmtId="164" fontId="28" fillId="0" borderId="16" xfId="3" quotePrefix="1" applyNumberFormat="1" applyFont="1" applyBorder="1" applyAlignment="1">
      <alignment horizontal="left"/>
    </xf>
    <xf numFmtId="165" fontId="28" fillId="0" borderId="16" xfId="3" applyNumberFormat="1" applyFont="1" applyBorder="1" applyAlignment="1">
      <alignment horizontal="left"/>
    </xf>
    <xf numFmtId="164" fontId="28" fillId="0" borderId="14" xfId="3" applyNumberFormat="1" applyFont="1" applyBorder="1" applyAlignment="1">
      <alignment horizontal="center"/>
    </xf>
    <xf numFmtId="0" fontId="28" fillId="0" borderId="17" xfId="3" applyFont="1" applyBorder="1" applyAlignment="1">
      <alignment horizontal="left"/>
    </xf>
    <xf numFmtId="0" fontId="7" fillId="0" borderId="0" xfId="3" applyFont="1" applyAlignment="1">
      <alignment horizontal="right" vertical="center" wrapText="1"/>
    </xf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 wrapText="1"/>
    </xf>
    <xf numFmtId="0" fontId="14" fillId="0" borderId="0" xfId="2" applyFont="1" applyAlignment="1">
      <alignment horizontal="center" vertical="center"/>
    </xf>
    <xf numFmtId="0" fontId="34" fillId="0" borderId="0" xfId="4" applyFont="1" applyAlignment="1">
      <alignment horizontal="center" vertical="center"/>
    </xf>
    <xf numFmtId="0" fontId="35" fillId="0" borderId="0" xfId="5" applyFont="1"/>
    <xf numFmtId="0" fontId="0" fillId="0" borderId="0" xfId="0"/>
    <xf numFmtId="0" fontId="2" fillId="0" borderId="0" xfId="2" applyFont="1" applyAlignment="1">
      <alignment horizontal="center" vertical="center"/>
    </xf>
    <xf numFmtId="0" fontId="12" fillId="0" borderId="0" xfId="6" applyNumberFormat="1" applyFont="1" applyFill="1" applyBorder="1" applyAlignment="1" applyProtection="1">
      <alignment horizontal="right" wrapText="1"/>
    </xf>
    <xf numFmtId="0" fontId="13" fillId="0" borderId="0" xfId="2" applyAlignment="1">
      <alignment horizontal="center"/>
    </xf>
    <xf numFmtId="164" fontId="2" fillId="3" borderId="1" xfId="4" applyNumberFormat="1" applyFont="1" applyFill="1" applyBorder="1" applyAlignment="1">
      <alignment horizontal="center" wrapText="1" shrinkToFit="1"/>
    </xf>
    <xf numFmtId="164" fontId="2" fillId="3" borderId="2" xfId="4" applyNumberFormat="1" applyFont="1" applyFill="1" applyBorder="1" applyAlignment="1">
      <alignment horizontal="center" wrapText="1" shrinkToFit="1"/>
    </xf>
    <xf numFmtId="0" fontId="18" fillId="0" borderId="0" xfId="6" applyNumberFormat="1" applyFont="1" applyFill="1" applyBorder="1" applyAlignment="1" applyProtection="1">
      <alignment horizontal="left" wrapText="1"/>
    </xf>
    <xf numFmtId="0" fontId="14" fillId="0" borderId="0" xfId="2" applyFont="1" applyAlignment="1">
      <alignment horizontal="center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CB453144-AC61-4B37-8F20-3187DBB82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2659-466A-407F-9234-866DADA213DC}">
  <sheetPr>
    <tabColor theme="3" tint="0.59999389629810485"/>
    <outlinePr summaryBelow="0"/>
    <pageSetUpPr fitToPage="1"/>
  </sheetPr>
  <dimension ref="A1:T172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4" style="37" hidden="1" customWidth="1"/>
    <col min="2" max="2" width="42.7109375" style="25" customWidth="1"/>
    <col min="3" max="3" width="31.7109375" style="25" customWidth="1"/>
    <col min="4" max="4" width="19.5703125" style="25" bestFit="1" customWidth="1"/>
    <col min="5" max="5" width="10.7109375" style="25" bestFit="1" customWidth="1"/>
    <col min="6" max="6" width="8.140625" style="31" bestFit="1" customWidth="1"/>
    <col min="7" max="7" width="17" style="31" customWidth="1"/>
    <col min="8" max="8" width="16.140625" style="21" bestFit="1" customWidth="1"/>
    <col min="9" max="9" width="12.140625" style="21" bestFit="1" customWidth="1"/>
    <col min="10" max="10" width="12.28515625" style="32" bestFit="1" customWidth="1"/>
    <col min="11" max="11" width="14.85546875" style="21" customWidth="1"/>
    <col min="12" max="12" width="12.5703125" style="31" customWidth="1"/>
    <col min="13" max="16384" width="24.7109375" style="25"/>
  </cols>
  <sheetData>
    <row r="1" spans="1:20" s="4" customFormat="1" ht="42" customHeight="1" x14ac:dyDescent="0.75">
      <c r="A1" s="33"/>
      <c r="B1" s="2"/>
      <c r="C1" s="70" t="s">
        <v>325</v>
      </c>
      <c r="D1" s="70"/>
      <c r="E1" s="71"/>
      <c r="F1" s="71"/>
      <c r="G1" s="71"/>
      <c r="H1" s="72"/>
      <c r="I1" s="66" t="s">
        <v>324</v>
      </c>
      <c r="J1" s="66"/>
      <c r="K1" s="66"/>
      <c r="L1" s="66"/>
      <c r="M1" s="2"/>
      <c r="N1" s="2"/>
      <c r="O1" s="2"/>
      <c r="P1" s="2"/>
      <c r="Q1" s="2"/>
      <c r="R1" s="2"/>
      <c r="S1" s="2"/>
      <c r="T1" s="2"/>
    </row>
    <row r="2" spans="1:20" s="4" customFormat="1" ht="28.5" customHeight="1" x14ac:dyDescent="0.25">
      <c r="A2" s="33"/>
      <c r="B2" s="2"/>
      <c r="C2" s="5"/>
      <c r="D2" s="5"/>
      <c r="E2" s="5"/>
      <c r="F2" s="5"/>
      <c r="G2" s="5"/>
      <c r="H2" s="3"/>
      <c r="J2" s="7" t="s">
        <v>0</v>
      </c>
      <c r="K2" s="7"/>
      <c r="L2" s="7" t="s">
        <v>1</v>
      </c>
      <c r="M2" s="2"/>
      <c r="N2" s="2"/>
      <c r="O2" s="2"/>
      <c r="P2" s="2"/>
      <c r="Q2" s="2"/>
      <c r="R2" s="2"/>
      <c r="S2" s="2"/>
      <c r="T2" s="2"/>
    </row>
    <row r="3" spans="1:20" s="4" customFormat="1" ht="15.75" customHeight="1" x14ac:dyDescent="0.25">
      <c r="A3" s="33"/>
      <c r="B3" s="2"/>
      <c r="C3" s="5"/>
      <c r="D3" s="5"/>
      <c r="E3" s="8"/>
      <c r="F3" s="6"/>
      <c r="G3" s="6"/>
      <c r="H3" s="3"/>
      <c r="J3" s="7"/>
      <c r="K3" s="7"/>
      <c r="L3" s="7" t="s">
        <v>2</v>
      </c>
      <c r="M3" s="2"/>
      <c r="N3" s="2"/>
      <c r="O3" s="2"/>
      <c r="P3" s="2"/>
      <c r="Q3" s="2"/>
      <c r="R3" s="2"/>
      <c r="S3" s="2"/>
      <c r="T3" s="2"/>
    </row>
    <row r="4" spans="1:20" s="11" customFormat="1" x14ac:dyDescent="0.25">
      <c r="A4" s="34"/>
      <c r="B4" s="9"/>
      <c r="C4" s="67" t="s">
        <v>3</v>
      </c>
      <c r="D4" s="67"/>
      <c r="E4" s="67"/>
      <c r="F4" s="67"/>
      <c r="G4" s="67"/>
      <c r="H4" s="10"/>
      <c r="J4" s="12"/>
      <c r="K4" s="12"/>
      <c r="L4" s="12" t="s">
        <v>4</v>
      </c>
      <c r="M4" s="1"/>
      <c r="N4" s="1"/>
      <c r="O4" s="1"/>
      <c r="P4" s="1"/>
      <c r="Q4" s="1"/>
      <c r="R4" s="1"/>
      <c r="S4" s="1"/>
      <c r="T4" s="1"/>
    </row>
    <row r="5" spans="1:20" s="11" customFormat="1" x14ac:dyDescent="0.25">
      <c r="A5" s="68" t="s">
        <v>5</v>
      </c>
      <c r="B5" s="68"/>
      <c r="C5" s="69" t="s">
        <v>6</v>
      </c>
      <c r="D5" s="69"/>
      <c r="E5" s="69"/>
      <c r="F5" s="69"/>
      <c r="G5" s="69"/>
      <c r="H5" s="14"/>
      <c r="J5" s="12"/>
      <c r="K5" s="12"/>
      <c r="L5" s="12" t="s">
        <v>7</v>
      </c>
      <c r="M5" s="1"/>
      <c r="N5" s="1"/>
      <c r="O5" s="1"/>
      <c r="P5" s="1"/>
      <c r="Q5" s="1"/>
      <c r="R5" s="1"/>
      <c r="S5" s="1"/>
      <c r="T5" s="1"/>
    </row>
    <row r="6" spans="1:20" s="11" customFormat="1" ht="16.5" thickBot="1" x14ac:dyDescent="0.3">
      <c r="A6" s="68" t="s">
        <v>8</v>
      </c>
      <c r="B6" s="68"/>
      <c r="C6" s="73" t="s">
        <v>9</v>
      </c>
      <c r="D6" s="73"/>
      <c r="E6" s="73"/>
      <c r="F6" s="73"/>
      <c r="G6" s="73"/>
      <c r="I6" s="74" t="s">
        <v>10</v>
      </c>
      <c r="J6" s="74"/>
      <c r="K6" s="74"/>
      <c r="L6" s="74"/>
      <c r="M6" s="1"/>
      <c r="N6" s="1"/>
      <c r="O6" s="1"/>
      <c r="P6" s="1"/>
      <c r="Q6" s="1"/>
      <c r="R6" s="1"/>
      <c r="S6" s="1"/>
      <c r="T6" s="1"/>
    </row>
    <row r="7" spans="1:20" s="11" customFormat="1" ht="12.75" customHeight="1" thickTop="1" x14ac:dyDescent="0.25">
      <c r="A7" s="35" t="s">
        <v>11</v>
      </c>
      <c r="B7" s="13" t="s">
        <v>11</v>
      </c>
      <c r="C7" s="73" t="s">
        <v>12</v>
      </c>
      <c r="D7" s="73"/>
      <c r="E7" s="73"/>
      <c r="F7" s="73"/>
      <c r="G7" s="73"/>
      <c r="H7" s="75" t="s">
        <v>13</v>
      </c>
      <c r="I7" s="75"/>
      <c r="J7" s="75"/>
      <c r="K7" s="76" t="s">
        <v>14</v>
      </c>
      <c r="M7" s="1"/>
      <c r="N7" s="1"/>
      <c r="O7" s="1"/>
      <c r="P7" s="1"/>
      <c r="Q7" s="1"/>
      <c r="R7" s="1"/>
      <c r="S7" s="1"/>
      <c r="T7" s="1"/>
    </row>
    <row r="8" spans="1:20" s="11" customFormat="1" ht="15.75" thickBot="1" x14ac:dyDescent="0.3">
      <c r="A8" s="78" t="s">
        <v>15</v>
      </c>
      <c r="B8" s="78"/>
      <c r="C8" s="79" t="s">
        <v>16</v>
      </c>
      <c r="D8" s="79"/>
      <c r="E8" s="79"/>
      <c r="F8" s="79"/>
      <c r="G8" s="79"/>
      <c r="I8" s="15"/>
      <c r="J8" s="16"/>
      <c r="K8" s="77"/>
      <c r="L8" s="16"/>
      <c r="M8" s="1"/>
      <c r="N8" s="1"/>
      <c r="O8" s="1"/>
      <c r="P8" s="1"/>
      <c r="Q8" s="1"/>
      <c r="R8" s="1"/>
      <c r="S8" s="1"/>
      <c r="T8" s="1"/>
    </row>
    <row r="9" spans="1:20" ht="17.25" thickTop="1" thickBot="1" x14ac:dyDescent="0.3">
      <c r="A9" s="36"/>
      <c r="B9" s="17"/>
      <c r="C9" s="17"/>
      <c r="D9" s="17"/>
      <c r="E9" s="18"/>
      <c r="F9" s="19"/>
      <c r="G9" s="20"/>
      <c r="I9" s="22"/>
      <c r="J9" s="22"/>
      <c r="K9" s="23">
        <v>0</v>
      </c>
      <c r="L9" s="22"/>
      <c r="M9" s="24"/>
      <c r="N9" s="24"/>
      <c r="O9" s="24"/>
      <c r="P9" s="24"/>
      <c r="Q9" s="24"/>
      <c r="R9" s="24"/>
      <c r="S9" s="24"/>
      <c r="T9" s="24"/>
    </row>
    <row r="10" spans="1:20" s="27" customFormat="1" ht="15" customHeight="1" thickBot="1" x14ac:dyDescent="0.3">
      <c r="A10" s="57" t="s">
        <v>17</v>
      </c>
      <c r="B10" s="58" t="s">
        <v>18</v>
      </c>
      <c r="C10" s="59" t="s">
        <v>19</v>
      </c>
      <c r="D10" s="59" t="s">
        <v>20</v>
      </c>
      <c r="E10" s="60" t="s">
        <v>21</v>
      </c>
      <c r="F10" s="61" t="s">
        <v>22</v>
      </c>
      <c r="G10" s="62" t="s">
        <v>23</v>
      </c>
      <c r="H10" s="62" t="s">
        <v>24</v>
      </c>
      <c r="I10" s="63" t="s">
        <v>25</v>
      </c>
      <c r="J10" s="60" t="s">
        <v>26</v>
      </c>
      <c r="K10" s="64" t="s">
        <v>27</v>
      </c>
      <c r="L10" s="65" t="s">
        <v>28</v>
      </c>
      <c r="M10" s="26"/>
      <c r="N10" s="26"/>
      <c r="O10" s="26"/>
      <c r="P10" s="26"/>
      <c r="Q10" s="26"/>
      <c r="R10" s="26"/>
      <c r="S10" s="26"/>
    </row>
    <row r="11" spans="1:20" ht="15" customHeight="1" x14ac:dyDescent="0.25">
      <c r="A11" s="53" t="s">
        <v>85</v>
      </c>
      <c r="B11" s="54" t="s">
        <v>71</v>
      </c>
      <c r="C11" s="38" t="s">
        <v>72</v>
      </c>
      <c r="D11" s="38" t="s">
        <v>33</v>
      </c>
      <c r="E11" s="38" t="s">
        <v>36</v>
      </c>
      <c r="F11" s="39" t="s">
        <v>73</v>
      </c>
      <c r="G11" s="40">
        <v>20.45</v>
      </c>
      <c r="H11" s="40">
        <v>19.45</v>
      </c>
      <c r="I11" s="40"/>
      <c r="J11" s="51">
        <v>29</v>
      </c>
      <c r="K11" s="41" t="str">
        <f t="shared" ref="K11:K42" si="0">IF(L11="","",IF(L11&lt;50,G11-($K$9*G11),IF(L11&gt;=50,H11-($K$9*H11))))</f>
        <v/>
      </c>
      <c r="L11" s="28"/>
    </row>
    <row r="12" spans="1:20" ht="15" customHeight="1" x14ac:dyDescent="0.25">
      <c r="A12" s="53" t="s">
        <v>86</v>
      </c>
      <c r="B12" s="55" t="s">
        <v>71</v>
      </c>
      <c r="C12" s="42" t="s">
        <v>72</v>
      </c>
      <c r="D12" s="42" t="s">
        <v>33</v>
      </c>
      <c r="E12" s="42" t="s">
        <v>39</v>
      </c>
      <c r="F12" s="43" t="s">
        <v>73</v>
      </c>
      <c r="G12" s="44">
        <v>19.5</v>
      </c>
      <c r="H12" s="44">
        <v>18.55</v>
      </c>
      <c r="I12" s="44"/>
      <c r="J12" s="50">
        <v>77</v>
      </c>
      <c r="K12" s="45" t="str">
        <f t="shared" si="0"/>
        <v/>
      </c>
      <c r="L12" s="29"/>
    </row>
    <row r="13" spans="1:20" ht="15" customHeight="1" x14ac:dyDescent="0.25">
      <c r="A13" s="53" t="s">
        <v>87</v>
      </c>
      <c r="B13" s="55" t="s">
        <v>71</v>
      </c>
      <c r="C13" s="42" t="s">
        <v>72</v>
      </c>
      <c r="D13" s="42" t="s">
        <v>33</v>
      </c>
      <c r="E13" s="42" t="s">
        <v>40</v>
      </c>
      <c r="F13" s="43" t="s">
        <v>73</v>
      </c>
      <c r="G13" s="44">
        <v>18.899999999999999</v>
      </c>
      <c r="H13" s="44">
        <v>18</v>
      </c>
      <c r="I13" s="44"/>
      <c r="J13" s="50">
        <v>203</v>
      </c>
      <c r="K13" s="45" t="str">
        <f t="shared" si="0"/>
        <v/>
      </c>
      <c r="L13" s="29"/>
    </row>
    <row r="14" spans="1:20" ht="15" customHeight="1" x14ac:dyDescent="0.25">
      <c r="A14" s="53" t="s">
        <v>70</v>
      </c>
      <c r="B14" s="55" t="s">
        <v>71</v>
      </c>
      <c r="C14" s="42" t="s">
        <v>72</v>
      </c>
      <c r="D14" s="42" t="s">
        <v>33</v>
      </c>
      <c r="E14" s="42" t="s">
        <v>41</v>
      </c>
      <c r="F14" s="43" t="s">
        <v>73</v>
      </c>
      <c r="G14" s="44">
        <v>17.2</v>
      </c>
      <c r="H14" s="44">
        <v>16.350000000000001</v>
      </c>
      <c r="I14" s="44"/>
      <c r="J14" s="50">
        <v>48</v>
      </c>
      <c r="K14" s="45" t="str">
        <f t="shared" si="0"/>
        <v/>
      </c>
      <c r="L14" s="29"/>
    </row>
    <row r="15" spans="1:20" ht="15" customHeight="1" x14ac:dyDescent="0.25">
      <c r="A15" s="53" t="s">
        <v>88</v>
      </c>
      <c r="B15" s="55" t="s">
        <v>71</v>
      </c>
      <c r="C15" s="42" t="s">
        <v>72</v>
      </c>
      <c r="D15" s="42" t="s">
        <v>33</v>
      </c>
      <c r="E15" s="42" t="s">
        <v>42</v>
      </c>
      <c r="F15" s="43" t="s">
        <v>73</v>
      </c>
      <c r="G15" s="44">
        <v>15.7</v>
      </c>
      <c r="H15" s="44">
        <v>14.95</v>
      </c>
      <c r="I15" s="44"/>
      <c r="J15" s="50">
        <v>14</v>
      </c>
      <c r="K15" s="45" t="str">
        <f t="shared" si="0"/>
        <v/>
      </c>
      <c r="L15" s="29"/>
    </row>
    <row r="16" spans="1:20" ht="15" customHeight="1" x14ac:dyDescent="0.25">
      <c r="A16" s="53" t="s">
        <v>79</v>
      </c>
      <c r="B16" s="55" t="s">
        <v>80</v>
      </c>
      <c r="C16" s="42" t="s">
        <v>81</v>
      </c>
      <c r="D16" s="42" t="s">
        <v>33</v>
      </c>
      <c r="E16" s="42" t="s">
        <v>36</v>
      </c>
      <c r="F16" s="43" t="s">
        <v>74</v>
      </c>
      <c r="G16" s="44">
        <v>20.45</v>
      </c>
      <c r="H16" s="44">
        <v>19.45</v>
      </c>
      <c r="I16" s="44"/>
      <c r="J16" s="50">
        <v>58</v>
      </c>
      <c r="K16" s="45" t="str">
        <f t="shared" si="0"/>
        <v/>
      </c>
      <c r="L16" s="29"/>
    </row>
    <row r="17" spans="1:12" ht="15" customHeight="1" x14ac:dyDescent="0.25">
      <c r="A17" s="53" t="s">
        <v>89</v>
      </c>
      <c r="B17" s="55" t="s">
        <v>80</v>
      </c>
      <c r="C17" s="42" t="s">
        <v>81</v>
      </c>
      <c r="D17" s="42" t="s">
        <v>33</v>
      </c>
      <c r="E17" s="42" t="s">
        <v>39</v>
      </c>
      <c r="F17" s="43" t="s">
        <v>74</v>
      </c>
      <c r="G17" s="44">
        <v>19.5</v>
      </c>
      <c r="H17" s="44">
        <v>18.55</v>
      </c>
      <c r="I17" s="44"/>
      <c r="J17" s="50">
        <v>42</v>
      </c>
      <c r="K17" s="45" t="str">
        <f t="shared" si="0"/>
        <v/>
      </c>
      <c r="L17" s="29"/>
    </row>
    <row r="18" spans="1:12" ht="15" customHeight="1" x14ac:dyDescent="0.25">
      <c r="A18" s="53" t="s">
        <v>90</v>
      </c>
      <c r="B18" s="55" t="s">
        <v>80</v>
      </c>
      <c r="C18" s="42" t="s">
        <v>81</v>
      </c>
      <c r="D18" s="42" t="s">
        <v>33</v>
      </c>
      <c r="E18" s="42" t="s">
        <v>40</v>
      </c>
      <c r="F18" s="43" t="s">
        <v>74</v>
      </c>
      <c r="G18" s="44">
        <v>18.899999999999999</v>
      </c>
      <c r="H18" s="44">
        <v>18</v>
      </c>
      <c r="I18" s="44"/>
      <c r="J18" s="50">
        <v>96</v>
      </c>
      <c r="K18" s="45" t="str">
        <f t="shared" si="0"/>
        <v/>
      </c>
      <c r="L18" s="29"/>
    </row>
    <row r="19" spans="1:12" ht="15" customHeight="1" x14ac:dyDescent="0.25">
      <c r="A19" s="53" t="s">
        <v>91</v>
      </c>
      <c r="B19" s="55" t="s">
        <v>44</v>
      </c>
      <c r="C19" s="42" t="s">
        <v>45</v>
      </c>
      <c r="D19" s="42" t="s">
        <v>33</v>
      </c>
      <c r="E19" s="42" t="s">
        <v>34</v>
      </c>
      <c r="F19" s="43" t="s">
        <v>46</v>
      </c>
      <c r="G19" s="44">
        <v>21.4</v>
      </c>
      <c r="H19" s="44">
        <v>20.350000000000001</v>
      </c>
      <c r="I19" s="44"/>
      <c r="J19" s="50">
        <v>279</v>
      </c>
      <c r="K19" s="45" t="str">
        <f t="shared" si="0"/>
        <v/>
      </c>
      <c r="L19" s="29"/>
    </row>
    <row r="20" spans="1:12" ht="15" customHeight="1" x14ac:dyDescent="0.25">
      <c r="A20" s="53" t="s">
        <v>92</v>
      </c>
      <c r="B20" s="55" t="s">
        <v>44</v>
      </c>
      <c r="C20" s="42" t="s">
        <v>45</v>
      </c>
      <c r="D20" s="42" t="s">
        <v>33</v>
      </c>
      <c r="E20" s="42" t="s">
        <v>36</v>
      </c>
      <c r="F20" s="43" t="s">
        <v>46</v>
      </c>
      <c r="G20" s="44">
        <v>20.45</v>
      </c>
      <c r="H20" s="44">
        <v>19.45</v>
      </c>
      <c r="I20" s="44"/>
      <c r="J20" s="50">
        <v>500</v>
      </c>
      <c r="K20" s="45" t="str">
        <f t="shared" si="0"/>
        <v/>
      </c>
      <c r="L20" s="29"/>
    </row>
    <row r="21" spans="1:12" ht="15" customHeight="1" x14ac:dyDescent="0.25">
      <c r="A21" s="53" t="s">
        <v>43</v>
      </c>
      <c r="B21" s="55" t="s">
        <v>44</v>
      </c>
      <c r="C21" s="42" t="s">
        <v>45</v>
      </c>
      <c r="D21" s="42" t="s">
        <v>33</v>
      </c>
      <c r="E21" s="42" t="s">
        <v>40</v>
      </c>
      <c r="F21" s="43" t="s">
        <v>46</v>
      </c>
      <c r="G21" s="44">
        <v>18.899999999999999</v>
      </c>
      <c r="H21" s="44">
        <v>18</v>
      </c>
      <c r="I21" s="44"/>
      <c r="J21" s="50">
        <v>500</v>
      </c>
      <c r="K21" s="45" t="str">
        <f t="shared" si="0"/>
        <v/>
      </c>
      <c r="L21" s="29"/>
    </row>
    <row r="22" spans="1:12" ht="15" customHeight="1" x14ac:dyDescent="0.25">
      <c r="A22" s="53" t="s">
        <v>93</v>
      </c>
      <c r="B22" s="55" t="s">
        <v>47</v>
      </c>
      <c r="C22" s="42" t="s">
        <v>48</v>
      </c>
      <c r="D22" s="42" t="s">
        <v>29</v>
      </c>
      <c r="E22" s="42" t="s">
        <v>41</v>
      </c>
      <c r="F22" s="43" t="s">
        <v>49</v>
      </c>
      <c r="G22" s="44">
        <v>17.2</v>
      </c>
      <c r="H22" s="44">
        <v>16.350000000000001</v>
      </c>
      <c r="I22" s="44"/>
      <c r="J22" s="50">
        <v>100</v>
      </c>
      <c r="K22" s="45" t="str">
        <f t="shared" si="0"/>
        <v/>
      </c>
      <c r="L22" s="29"/>
    </row>
    <row r="23" spans="1:12" ht="15" customHeight="1" x14ac:dyDescent="0.25">
      <c r="A23" s="53" t="s">
        <v>305</v>
      </c>
      <c r="B23" s="55" t="s">
        <v>306</v>
      </c>
      <c r="C23" s="42" t="s">
        <v>307</v>
      </c>
      <c r="D23" s="42" t="s">
        <v>33</v>
      </c>
      <c r="E23" s="42" t="s">
        <v>34</v>
      </c>
      <c r="F23" s="43" t="s">
        <v>50</v>
      </c>
      <c r="G23" s="44">
        <v>21.4</v>
      </c>
      <c r="H23" s="44">
        <v>20.350000000000001</v>
      </c>
      <c r="I23" s="44"/>
      <c r="J23" s="50">
        <v>1</v>
      </c>
      <c r="K23" s="45" t="str">
        <f t="shared" si="0"/>
        <v/>
      </c>
      <c r="L23" s="29"/>
    </row>
    <row r="24" spans="1:12" ht="15" customHeight="1" x14ac:dyDescent="0.25">
      <c r="A24" s="53" t="s">
        <v>94</v>
      </c>
      <c r="B24" s="55" t="s">
        <v>95</v>
      </c>
      <c r="C24" s="42" t="s">
        <v>96</v>
      </c>
      <c r="D24" s="42" t="s">
        <v>33</v>
      </c>
      <c r="E24" s="42" t="s">
        <v>39</v>
      </c>
      <c r="F24" s="43" t="s">
        <v>97</v>
      </c>
      <c r="G24" s="44">
        <v>19.5</v>
      </c>
      <c r="H24" s="44">
        <v>18.55</v>
      </c>
      <c r="I24" s="44"/>
      <c r="J24" s="50">
        <v>9</v>
      </c>
      <c r="K24" s="45" t="str">
        <f t="shared" si="0"/>
        <v/>
      </c>
      <c r="L24" s="29"/>
    </row>
    <row r="25" spans="1:12" ht="15" customHeight="1" x14ac:dyDescent="0.25">
      <c r="A25" s="53" t="s">
        <v>98</v>
      </c>
      <c r="B25" s="55" t="s">
        <v>95</v>
      </c>
      <c r="C25" s="42" t="s">
        <v>96</v>
      </c>
      <c r="D25" s="42" t="s">
        <v>33</v>
      </c>
      <c r="E25" s="42" t="s">
        <v>40</v>
      </c>
      <c r="F25" s="43" t="s">
        <v>97</v>
      </c>
      <c r="G25" s="44">
        <v>18.899999999999999</v>
      </c>
      <c r="H25" s="44">
        <v>18</v>
      </c>
      <c r="I25" s="44"/>
      <c r="J25" s="50">
        <v>269</v>
      </c>
      <c r="K25" s="45" t="str">
        <f t="shared" si="0"/>
        <v/>
      </c>
      <c r="L25" s="29"/>
    </row>
    <row r="26" spans="1:12" ht="15" customHeight="1" x14ac:dyDescent="0.25">
      <c r="A26" s="53" t="s">
        <v>99</v>
      </c>
      <c r="B26" s="55" t="s">
        <v>95</v>
      </c>
      <c r="C26" s="42" t="s">
        <v>96</v>
      </c>
      <c r="D26" s="42" t="s">
        <v>33</v>
      </c>
      <c r="E26" s="42" t="s">
        <v>41</v>
      </c>
      <c r="F26" s="43" t="s">
        <v>97</v>
      </c>
      <c r="G26" s="44">
        <v>17.2</v>
      </c>
      <c r="H26" s="44">
        <v>16.350000000000001</v>
      </c>
      <c r="I26" s="44"/>
      <c r="J26" s="50">
        <v>92</v>
      </c>
      <c r="K26" s="45" t="str">
        <f t="shared" si="0"/>
        <v/>
      </c>
      <c r="L26" s="29"/>
    </row>
    <row r="27" spans="1:12" ht="15" customHeight="1" x14ac:dyDescent="0.25">
      <c r="A27" s="53" t="s">
        <v>100</v>
      </c>
      <c r="B27" s="55" t="s">
        <v>95</v>
      </c>
      <c r="C27" s="42" t="s">
        <v>96</v>
      </c>
      <c r="D27" s="42" t="s">
        <v>33</v>
      </c>
      <c r="E27" s="42" t="s">
        <v>42</v>
      </c>
      <c r="F27" s="43" t="s">
        <v>97</v>
      </c>
      <c r="G27" s="44">
        <v>15.7</v>
      </c>
      <c r="H27" s="44">
        <v>14.95</v>
      </c>
      <c r="I27" s="44"/>
      <c r="J27" s="50">
        <v>8</v>
      </c>
      <c r="K27" s="45" t="str">
        <f t="shared" si="0"/>
        <v/>
      </c>
      <c r="L27" s="29"/>
    </row>
    <row r="28" spans="1:12" ht="15" customHeight="1" x14ac:dyDescent="0.25">
      <c r="A28" s="53" t="s">
        <v>101</v>
      </c>
      <c r="B28" s="55" t="s">
        <v>68</v>
      </c>
      <c r="C28" s="42" t="s">
        <v>69</v>
      </c>
      <c r="D28" s="42" t="s">
        <v>29</v>
      </c>
      <c r="E28" s="42" t="s">
        <v>37</v>
      </c>
      <c r="F28" s="43" t="s">
        <v>29</v>
      </c>
      <c r="G28" s="44">
        <v>40.450000000000003</v>
      </c>
      <c r="H28" s="44">
        <v>38.450000000000003</v>
      </c>
      <c r="I28" s="44"/>
      <c r="J28" s="50">
        <v>247</v>
      </c>
      <c r="K28" s="45" t="str">
        <f t="shared" si="0"/>
        <v/>
      </c>
      <c r="L28" s="29"/>
    </row>
    <row r="29" spans="1:12" ht="15" customHeight="1" x14ac:dyDescent="0.25">
      <c r="A29" s="53" t="s">
        <v>102</v>
      </c>
      <c r="B29" s="55" t="s">
        <v>68</v>
      </c>
      <c r="C29" s="42" t="s">
        <v>69</v>
      </c>
      <c r="D29" s="42" t="s">
        <v>29</v>
      </c>
      <c r="E29" s="42" t="s">
        <v>34</v>
      </c>
      <c r="F29" s="43" t="s">
        <v>29</v>
      </c>
      <c r="G29" s="44">
        <v>37.299999999999997</v>
      </c>
      <c r="H29" s="44">
        <v>35.450000000000003</v>
      </c>
      <c r="I29" s="44"/>
      <c r="J29" s="50">
        <v>494</v>
      </c>
      <c r="K29" s="45" t="str">
        <f t="shared" si="0"/>
        <v/>
      </c>
      <c r="L29" s="29"/>
    </row>
    <row r="30" spans="1:12" ht="15" customHeight="1" x14ac:dyDescent="0.25">
      <c r="A30" s="53" t="s">
        <v>103</v>
      </c>
      <c r="B30" s="55" t="s">
        <v>68</v>
      </c>
      <c r="C30" s="42" t="s">
        <v>69</v>
      </c>
      <c r="D30" s="42" t="s">
        <v>32</v>
      </c>
      <c r="E30" s="42" t="s">
        <v>37</v>
      </c>
      <c r="F30" s="43" t="s">
        <v>29</v>
      </c>
      <c r="G30" s="44">
        <v>40.450000000000003</v>
      </c>
      <c r="H30" s="44">
        <v>38.450000000000003</v>
      </c>
      <c r="I30" s="44"/>
      <c r="J30" s="50">
        <v>72</v>
      </c>
      <c r="K30" s="45" t="str">
        <f t="shared" si="0"/>
        <v/>
      </c>
      <c r="L30" s="29"/>
    </row>
    <row r="31" spans="1:12" ht="15" customHeight="1" x14ac:dyDescent="0.25">
      <c r="A31" s="53" t="s">
        <v>104</v>
      </c>
      <c r="B31" s="55" t="s">
        <v>68</v>
      </c>
      <c r="C31" s="42" t="s">
        <v>69</v>
      </c>
      <c r="D31" s="42" t="s">
        <v>32</v>
      </c>
      <c r="E31" s="42" t="s">
        <v>34</v>
      </c>
      <c r="F31" s="43" t="s">
        <v>29</v>
      </c>
      <c r="G31" s="44">
        <v>37.299999999999997</v>
      </c>
      <c r="H31" s="44">
        <v>35.450000000000003</v>
      </c>
      <c r="I31" s="44"/>
      <c r="J31" s="50">
        <v>500</v>
      </c>
      <c r="K31" s="45" t="str">
        <f t="shared" si="0"/>
        <v/>
      </c>
      <c r="L31" s="29"/>
    </row>
    <row r="32" spans="1:12" ht="15" customHeight="1" x14ac:dyDescent="0.25">
      <c r="A32" s="53" t="s">
        <v>105</v>
      </c>
      <c r="B32" s="55" t="s">
        <v>68</v>
      </c>
      <c r="C32" s="42" t="s">
        <v>69</v>
      </c>
      <c r="D32" s="42" t="s">
        <v>33</v>
      </c>
      <c r="E32" s="42" t="s">
        <v>34</v>
      </c>
      <c r="F32" s="43" t="s">
        <v>29</v>
      </c>
      <c r="G32" s="44">
        <v>37.299999999999997</v>
      </c>
      <c r="H32" s="44">
        <v>35.450000000000003</v>
      </c>
      <c r="I32" s="44"/>
      <c r="J32" s="50">
        <v>500</v>
      </c>
      <c r="K32" s="45" t="str">
        <f t="shared" si="0"/>
        <v/>
      </c>
      <c r="L32" s="29"/>
    </row>
    <row r="33" spans="1:12" ht="15" customHeight="1" x14ac:dyDescent="0.25">
      <c r="A33" s="53" t="s">
        <v>106</v>
      </c>
      <c r="B33" s="55" t="s">
        <v>68</v>
      </c>
      <c r="C33" s="42" t="s">
        <v>69</v>
      </c>
      <c r="D33" s="42" t="s">
        <v>33</v>
      </c>
      <c r="E33" s="42" t="s">
        <v>36</v>
      </c>
      <c r="F33" s="43" t="s">
        <v>29</v>
      </c>
      <c r="G33" s="44">
        <v>36.299999999999997</v>
      </c>
      <c r="H33" s="44">
        <v>34.5</v>
      </c>
      <c r="I33" s="44"/>
      <c r="J33" s="50">
        <v>500</v>
      </c>
      <c r="K33" s="45" t="str">
        <f t="shared" si="0"/>
        <v/>
      </c>
      <c r="L33" s="29"/>
    </row>
    <row r="34" spans="1:12" ht="15" customHeight="1" x14ac:dyDescent="0.25">
      <c r="A34" s="53" t="s">
        <v>51</v>
      </c>
      <c r="B34" s="55" t="s">
        <v>52</v>
      </c>
      <c r="C34" s="42" t="s">
        <v>53</v>
      </c>
      <c r="D34" s="42" t="s">
        <v>33</v>
      </c>
      <c r="E34" s="42" t="s">
        <v>36</v>
      </c>
      <c r="F34" s="43" t="s">
        <v>35</v>
      </c>
      <c r="G34" s="44">
        <v>20.45</v>
      </c>
      <c r="H34" s="44">
        <v>19.45</v>
      </c>
      <c r="I34" s="44"/>
      <c r="J34" s="50">
        <v>1</v>
      </c>
      <c r="K34" s="45" t="str">
        <f t="shared" si="0"/>
        <v/>
      </c>
      <c r="L34" s="29"/>
    </row>
    <row r="35" spans="1:12" ht="15" customHeight="1" x14ac:dyDescent="0.25">
      <c r="A35" s="53" t="s">
        <v>54</v>
      </c>
      <c r="B35" s="55" t="s">
        <v>52</v>
      </c>
      <c r="C35" s="42" t="s">
        <v>53</v>
      </c>
      <c r="D35" s="42" t="s">
        <v>33</v>
      </c>
      <c r="E35" s="42" t="s">
        <v>39</v>
      </c>
      <c r="F35" s="43" t="s">
        <v>35</v>
      </c>
      <c r="G35" s="44">
        <v>19.5</v>
      </c>
      <c r="H35" s="44">
        <v>18.55</v>
      </c>
      <c r="I35" s="44"/>
      <c r="J35" s="50">
        <v>99</v>
      </c>
      <c r="K35" s="45" t="str">
        <f t="shared" si="0"/>
        <v/>
      </c>
      <c r="L35" s="29"/>
    </row>
    <row r="36" spans="1:12" ht="15" customHeight="1" x14ac:dyDescent="0.25">
      <c r="A36" s="53" t="s">
        <v>55</v>
      </c>
      <c r="B36" s="55" t="s">
        <v>52</v>
      </c>
      <c r="C36" s="42" t="s">
        <v>53</v>
      </c>
      <c r="D36" s="42" t="s">
        <v>33</v>
      </c>
      <c r="E36" s="42" t="s">
        <v>40</v>
      </c>
      <c r="F36" s="43" t="s">
        <v>35</v>
      </c>
      <c r="G36" s="44">
        <v>18.899999999999999</v>
      </c>
      <c r="H36" s="44">
        <v>18</v>
      </c>
      <c r="I36" s="44"/>
      <c r="J36" s="50">
        <v>89</v>
      </c>
      <c r="K36" s="45" t="str">
        <f t="shared" si="0"/>
        <v/>
      </c>
      <c r="L36" s="29"/>
    </row>
    <row r="37" spans="1:12" ht="15" customHeight="1" x14ac:dyDescent="0.25">
      <c r="A37" s="53" t="s">
        <v>56</v>
      </c>
      <c r="B37" s="55" t="s">
        <v>52</v>
      </c>
      <c r="C37" s="42" t="s">
        <v>53</v>
      </c>
      <c r="D37" s="42" t="s">
        <v>33</v>
      </c>
      <c r="E37" s="42" t="s">
        <v>41</v>
      </c>
      <c r="F37" s="43" t="s">
        <v>35</v>
      </c>
      <c r="G37" s="44">
        <v>17.2</v>
      </c>
      <c r="H37" s="44">
        <v>16.350000000000001</v>
      </c>
      <c r="I37" s="44"/>
      <c r="J37" s="50">
        <v>10</v>
      </c>
      <c r="K37" s="45" t="str">
        <f t="shared" si="0"/>
        <v/>
      </c>
      <c r="L37" s="29"/>
    </row>
    <row r="38" spans="1:12" ht="15" customHeight="1" x14ac:dyDescent="0.25">
      <c r="A38" s="53" t="s">
        <v>107</v>
      </c>
      <c r="B38" s="55" t="s">
        <v>108</v>
      </c>
      <c r="C38" s="42" t="s">
        <v>109</v>
      </c>
      <c r="D38" s="42" t="s">
        <v>33</v>
      </c>
      <c r="E38" s="42" t="s">
        <v>39</v>
      </c>
      <c r="F38" s="43" t="s">
        <v>50</v>
      </c>
      <c r="G38" s="44">
        <v>19.5</v>
      </c>
      <c r="H38" s="44">
        <v>18.55</v>
      </c>
      <c r="I38" s="44"/>
      <c r="J38" s="50">
        <v>17</v>
      </c>
      <c r="K38" s="45" t="str">
        <f t="shared" si="0"/>
        <v/>
      </c>
      <c r="L38" s="29"/>
    </row>
    <row r="39" spans="1:12" ht="15" customHeight="1" x14ac:dyDescent="0.25">
      <c r="A39" s="53" t="s">
        <v>110</v>
      </c>
      <c r="B39" s="55" t="s">
        <v>108</v>
      </c>
      <c r="C39" s="42" t="s">
        <v>109</v>
      </c>
      <c r="D39" s="42" t="s">
        <v>33</v>
      </c>
      <c r="E39" s="42" t="s">
        <v>40</v>
      </c>
      <c r="F39" s="43" t="s">
        <v>50</v>
      </c>
      <c r="G39" s="44">
        <v>18.899999999999999</v>
      </c>
      <c r="H39" s="44">
        <v>18</v>
      </c>
      <c r="I39" s="44"/>
      <c r="J39" s="50">
        <v>138</v>
      </c>
      <c r="K39" s="45" t="str">
        <f t="shared" si="0"/>
        <v/>
      </c>
      <c r="L39" s="29"/>
    </row>
    <row r="40" spans="1:12" ht="15" customHeight="1" x14ac:dyDescent="0.25">
      <c r="A40" s="53" t="s">
        <v>111</v>
      </c>
      <c r="B40" s="55" t="s">
        <v>108</v>
      </c>
      <c r="C40" s="42" t="s">
        <v>109</v>
      </c>
      <c r="D40" s="42" t="s">
        <v>33</v>
      </c>
      <c r="E40" s="42" t="s">
        <v>41</v>
      </c>
      <c r="F40" s="43" t="s">
        <v>50</v>
      </c>
      <c r="G40" s="44">
        <v>17.2</v>
      </c>
      <c r="H40" s="44">
        <v>16.350000000000001</v>
      </c>
      <c r="I40" s="44"/>
      <c r="J40" s="50">
        <v>135</v>
      </c>
      <c r="K40" s="45" t="str">
        <f t="shared" si="0"/>
        <v/>
      </c>
      <c r="L40" s="29"/>
    </row>
    <row r="41" spans="1:12" ht="15" customHeight="1" x14ac:dyDescent="0.25">
      <c r="A41" s="53" t="s">
        <v>112</v>
      </c>
      <c r="B41" s="55" t="s">
        <v>108</v>
      </c>
      <c r="C41" s="42" t="s">
        <v>109</v>
      </c>
      <c r="D41" s="42" t="s">
        <v>33</v>
      </c>
      <c r="E41" s="42" t="s">
        <v>42</v>
      </c>
      <c r="F41" s="43" t="s">
        <v>50</v>
      </c>
      <c r="G41" s="44">
        <v>15.7</v>
      </c>
      <c r="H41" s="44">
        <v>14.95</v>
      </c>
      <c r="I41" s="44"/>
      <c r="J41" s="50">
        <v>3</v>
      </c>
      <c r="K41" s="45" t="str">
        <f t="shared" si="0"/>
        <v/>
      </c>
      <c r="L41" s="29"/>
    </row>
    <row r="42" spans="1:12" ht="15" customHeight="1" x14ac:dyDescent="0.25">
      <c r="A42" s="53" t="s">
        <v>113</v>
      </c>
      <c r="B42" s="55" t="s">
        <v>58</v>
      </c>
      <c r="C42" s="42" t="s">
        <v>59</v>
      </c>
      <c r="D42" s="42" t="s">
        <v>33</v>
      </c>
      <c r="E42" s="42" t="s">
        <v>34</v>
      </c>
      <c r="F42" s="43" t="s">
        <v>46</v>
      </c>
      <c r="G42" s="44">
        <v>21.4</v>
      </c>
      <c r="H42" s="44">
        <v>20.350000000000001</v>
      </c>
      <c r="I42" s="44"/>
      <c r="J42" s="50">
        <v>4</v>
      </c>
      <c r="K42" s="45" t="str">
        <f t="shared" si="0"/>
        <v/>
      </c>
      <c r="L42" s="29"/>
    </row>
    <row r="43" spans="1:12" ht="15" customHeight="1" x14ac:dyDescent="0.25">
      <c r="A43" s="53" t="s">
        <v>57</v>
      </c>
      <c r="B43" s="55" t="s">
        <v>58</v>
      </c>
      <c r="C43" s="42" t="s">
        <v>59</v>
      </c>
      <c r="D43" s="42" t="s">
        <v>33</v>
      </c>
      <c r="E43" s="42" t="s">
        <v>36</v>
      </c>
      <c r="F43" s="43" t="s">
        <v>46</v>
      </c>
      <c r="G43" s="44">
        <v>20.45</v>
      </c>
      <c r="H43" s="44">
        <v>19.45</v>
      </c>
      <c r="I43" s="44"/>
      <c r="J43" s="50">
        <v>2</v>
      </c>
      <c r="K43" s="45" t="str">
        <f t="shared" ref="K43:K74" si="1">IF(L43="","",IF(L43&lt;50,G43-($K$9*G43),IF(L43&gt;=50,H43-($K$9*H43))))</f>
        <v/>
      </c>
      <c r="L43" s="29"/>
    </row>
    <row r="44" spans="1:12" ht="15" customHeight="1" x14ac:dyDescent="0.25">
      <c r="A44" s="53" t="s">
        <v>114</v>
      </c>
      <c r="B44" s="55" t="s">
        <v>58</v>
      </c>
      <c r="C44" s="42" t="s">
        <v>59</v>
      </c>
      <c r="D44" s="42" t="s">
        <v>33</v>
      </c>
      <c r="E44" s="42" t="s">
        <v>39</v>
      </c>
      <c r="F44" s="43" t="s">
        <v>46</v>
      </c>
      <c r="G44" s="44">
        <v>19.5</v>
      </c>
      <c r="H44" s="44">
        <v>18.55</v>
      </c>
      <c r="I44" s="44"/>
      <c r="J44" s="50">
        <v>115</v>
      </c>
      <c r="K44" s="45" t="str">
        <f t="shared" si="1"/>
        <v/>
      </c>
      <c r="L44" s="29"/>
    </row>
    <row r="45" spans="1:12" ht="15" customHeight="1" x14ac:dyDescent="0.25">
      <c r="A45" s="53" t="s">
        <v>60</v>
      </c>
      <c r="B45" s="55" t="s">
        <v>58</v>
      </c>
      <c r="C45" s="42" t="s">
        <v>59</v>
      </c>
      <c r="D45" s="42" t="s">
        <v>33</v>
      </c>
      <c r="E45" s="42" t="s">
        <v>40</v>
      </c>
      <c r="F45" s="43" t="s">
        <v>46</v>
      </c>
      <c r="G45" s="44">
        <v>18.899999999999999</v>
      </c>
      <c r="H45" s="44">
        <v>18</v>
      </c>
      <c r="I45" s="44"/>
      <c r="J45" s="50">
        <v>121</v>
      </c>
      <c r="K45" s="45" t="str">
        <f t="shared" si="1"/>
        <v/>
      </c>
      <c r="L45" s="29"/>
    </row>
    <row r="46" spans="1:12" ht="15" customHeight="1" x14ac:dyDescent="0.25">
      <c r="A46" s="53" t="s">
        <v>61</v>
      </c>
      <c r="B46" s="55" t="s">
        <v>58</v>
      </c>
      <c r="C46" s="42" t="s">
        <v>59</v>
      </c>
      <c r="D46" s="42" t="s">
        <v>33</v>
      </c>
      <c r="E46" s="42" t="s">
        <v>41</v>
      </c>
      <c r="F46" s="43" t="s">
        <v>46</v>
      </c>
      <c r="G46" s="44">
        <v>17.2</v>
      </c>
      <c r="H46" s="44">
        <v>16.350000000000001</v>
      </c>
      <c r="I46" s="44"/>
      <c r="J46" s="50">
        <v>30</v>
      </c>
      <c r="K46" s="45" t="str">
        <f t="shared" si="1"/>
        <v/>
      </c>
      <c r="L46" s="29"/>
    </row>
    <row r="47" spans="1:12" ht="15" customHeight="1" x14ac:dyDescent="0.25">
      <c r="A47" s="53" t="s">
        <v>62</v>
      </c>
      <c r="B47" s="55" t="s">
        <v>58</v>
      </c>
      <c r="C47" s="42" t="s">
        <v>59</v>
      </c>
      <c r="D47" s="42" t="s">
        <v>33</v>
      </c>
      <c r="E47" s="42" t="s">
        <v>42</v>
      </c>
      <c r="F47" s="43" t="s">
        <v>46</v>
      </c>
      <c r="G47" s="44">
        <v>15.7</v>
      </c>
      <c r="H47" s="44">
        <v>14.95</v>
      </c>
      <c r="I47" s="44"/>
      <c r="J47" s="50">
        <v>7</v>
      </c>
      <c r="K47" s="45" t="str">
        <f t="shared" si="1"/>
        <v/>
      </c>
      <c r="L47" s="29"/>
    </row>
    <row r="48" spans="1:12" ht="15" customHeight="1" x14ac:dyDescent="0.25">
      <c r="A48" s="53" t="s">
        <v>115</v>
      </c>
      <c r="B48" s="55" t="s">
        <v>116</v>
      </c>
      <c r="C48" s="42" t="s">
        <v>117</v>
      </c>
      <c r="D48" s="42" t="s">
        <v>29</v>
      </c>
      <c r="E48" s="42" t="s">
        <v>36</v>
      </c>
      <c r="F48" s="43" t="s">
        <v>35</v>
      </c>
      <c r="G48" s="44">
        <v>24.35</v>
      </c>
      <c r="H48" s="44">
        <v>23.15</v>
      </c>
      <c r="I48" s="44"/>
      <c r="J48" s="50">
        <v>56</v>
      </c>
      <c r="K48" s="45" t="str">
        <f t="shared" si="1"/>
        <v/>
      </c>
      <c r="L48" s="29"/>
    </row>
    <row r="49" spans="1:12" ht="15" customHeight="1" x14ac:dyDescent="0.25">
      <c r="A49" s="53" t="s">
        <v>118</v>
      </c>
      <c r="B49" s="55" t="s">
        <v>116</v>
      </c>
      <c r="C49" s="42" t="s">
        <v>117</v>
      </c>
      <c r="D49" s="42" t="s">
        <v>29</v>
      </c>
      <c r="E49" s="42" t="s">
        <v>39</v>
      </c>
      <c r="F49" s="43" t="s">
        <v>35</v>
      </c>
      <c r="G49" s="44">
        <v>23.15</v>
      </c>
      <c r="H49" s="44">
        <v>22</v>
      </c>
      <c r="I49" s="44"/>
      <c r="J49" s="50">
        <v>201</v>
      </c>
      <c r="K49" s="45" t="str">
        <f t="shared" si="1"/>
        <v/>
      </c>
      <c r="L49" s="29"/>
    </row>
    <row r="50" spans="1:12" ht="15" customHeight="1" x14ac:dyDescent="0.25">
      <c r="A50" s="53" t="s">
        <v>119</v>
      </c>
      <c r="B50" s="55" t="s">
        <v>120</v>
      </c>
      <c r="C50" s="42" t="s">
        <v>121</v>
      </c>
      <c r="D50" s="42" t="s">
        <v>29</v>
      </c>
      <c r="E50" s="42" t="s">
        <v>34</v>
      </c>
      <c r="F50" s="43" t="s">
        <v>35</v>
      </c>
      <c r="G50" s="44">
        <v>25.4</v>
      </c>
      <c r="H50" s="44">
        <v>24.15</v>
      </c>
      <c r="I50" s="44"/>
      <c r="J50" s="50">
        <v>7</v>
      </c>
      <c r="K50" s="45" t="str">
        <f t="shared" si="1"/>
        <v/>
      </c>
      <c r="L50" s="29"/>
    </row>
    <row r="51" spans="1:12" ht="15" customHeight="1" x14ac:dyDescent="0.25">
      <c r="A51" s="53" t="s">
        <v>122</v>
      </c>
      <c r="B51" s="55" t="s">
        <v>120</v>
      </c>
      <c r="C51" s="42" t="s">
        <v>121</v>
      </c>
      <c r="D51" s="42" t="s">
        <v>29</v>
      </c>
      <c r="E51" s="42" t="s">
        <v>36</v>
      </c>
      <c r="F51" s="43" t="s">
        <v>35</v>
      </c>
      <c r="G51" s="44">
        <v>24.35</v>
      </c>
      <c r="H51" s="44">
        <v>23.15</v>
      </c>
      <c r="I51" s="44"/>
      <c r="J51" s="50">
        <v>17</v>
      </c>
      <c r="K51" s="45" t="str">
        <f t="shared" si="1"/>
        <v/>
      </c>
      <c r="L51" s="29"/>
    </row>
    <row r="52" spans="1:12" ht="15" customHeight="1" x14ac:dyDescent="0.25">
      <c r="A52" s="53" t="s">
        <v>123</v>
      </c>
      <c r="B52" s="55" t="s">
        <v>120</v>
      </c>
      <c r="C52" s="42" t="s">
        <v>121</v>
      </c>
      <c r="D52" s="42" t="s">
        <v>29</v>
      </c>
      <c r="E52" s="42" t="s">
        <v>40</v>
      </c>
      <c r="F52" s="43" t="s">
        <v>35</v>
      </c>
      <c r="G52" s="44">
        <v>22.1</v>
      </c>
      <c r="H52" s="44">
        <v>21</v>
      </c>
      <c r="I52" s="44"/>
      <c r="J52" s="50">
        <v>22</v>
      </c>
      <c r="K52" s="45" t="str">
        <f t="shared" si="1"/>
        <v/>
      </c>
      <c r="L52" s="29"/>
    </row>
    <row r="53" spans="1:12" ht="15" customHeight="1" x14ac:dyDescent="0.25">
      <c r="A53" s="53" t="s">
        <v>124</v>
      </c>
      <c r="B53" s="55" t="s">
        <v>120</v>
      </c>
      <c r="C53" s="42" t="s">
        <v>121</v>
      </c>
      <c r="D53" s="42" t="s">
        <v>29</v>
      </c>
      <c r="E53" s="42" t="s">
        <v>41</v>
      </c>
      <c r="F53" s="43" t="s">
        <v>35</v>
      </c>
      <c r="G53" s="44">
        <v>19.75</v>
      </c>
      <c r="H53" s="44">
        <v>18.8</v>
      </c>
      <c r="I53" s="44"/>
      <c r="J53" s="50">
        <v>191</v>
      </c>
      <c r="K53" s="45" t="str">
        <f t="shared" si="1"/>
        <v/>
      </c>
      <c r="L53" s="29"/>
    </row>
    <row r="54" spans="1:12" ht="15" customHeight="1" x14ac:dyDescent="0.25">
      <c r="A54" s="53" t="s">
        <v>125</v>
      </c>
      <c r="B54" s="55" t="s">
        <v>120</v>
      </c>
      <c r="C54" s="42" t="s">
        <v>121</v>
      </c>
      <c r="D54" s="42" t="s">
        <v>29</v>
      </c>
      <c r="E54" s="42" t="s">
        <v>42</v>
      </c>
      <c r="F54" s="43" t="s">
        <v>35</v>
      </c>
      <c r="G54" s="44">
        <v>15.9</v>
      </c>
      <c r="H54" s="44">
        <v>15.15</v>
      </c>
      <c r="I54" s="44"/>
      <c r="J54" s="50">
        <v>37</v>
      </c>
      <c r="K54" s="45" t="str">
        <f t="shared" si="1"/>
        <v/>
      </c>
      <c r="L54" s="29"/>
    </row>
    <row r="55" spans="1:12" ht="15" customHeight="1" x14ac:dyDescent="0.25">
      <c r="A55" s="53" t="s">
        <v>126</v>
      </c>
      <c r="B55" s="55" t="s">
        <v>127</v>
      </c>
      <c r="C55" s="42" t="s">
        <v>128</v>
      </c>
      <c r="D55" s="42" t="s">
        <v>29</v>
      </c>
      <c r="E55" s="42" t="s">
        <v>36</v>
      </c>
      <c r="F55" s="43" t="s">
        <v>35</v>
      </c>
      <c r="G55" s="44">
        <v>24.35</v>
      </c>
      <c r="H55" s="44">
        <v>23.15</v>
      </c>
      <c r="I55" s="44"/>
      <c r="J55" s="50">
        <v>8</v>
      </c>
      <c r="K55" s="45" t="str">
        <f t="shared" si="1"/>
        <v/>
      </c>
      <c r="L55" s="29"/>
    </row>
    <row r="56" spans="1:12" ht="15" customHeight="1" x14ac:dyDescent="0.25">
      <c r="A56" s="53" t="s">
        <v>129</v>
      </c>
      <c r="B56" s="55" t="s">
        <v>127</v>
      </c>
      <c r="C56" s="42" t="s">
        <v>128</v>
      </c>
      <c r="D56" s="42" t="s">
        <v>29</v>
      </c>
      <c r="E56" s="42" t="s">
        <v>39</v>
      </c>
      <c r="F56" s="43" t="s">
        <v>35</v>
      </c>
      <c r="G56" s="44">
        <v>23.15</v>
      </c>
      <c r="H56" s="44">
        <v>22</v>
      </c>
      <c r="I56" s="44"/>
      <c r="J56" s="50">
        <v>187</v>
      </c>
      <c r="K56" s="45" t="str">
        <f t="shared" si="1"/>
        <v/>
      </c>
      <c r="L56" s="29"/>
    </row>
    <row r="57" spans="1:12" ht="15" customHeight="1" x14ac:dyDescent="0.25">
      <c r="A57" s="53" t="s">
        <v>130</v>
      </c>
      <c r="B57" s="55" t="s">
        <v>127</v>
      </c>
      <c r="C57" s="42" t="s">
        <v>128</v>
      </c>
      <c r="D57" s="42" t="s">
        <v>29</v>
      </c>
      <c r="E57" s="42" t="s">
        <v>40</v>
      </c>
      <c r="F57" s="43" t="s">
        <v>35</v>
      </c>
      <c r="G57" s="44">
        <v>22.1</v>
      </c>
      <c r="H57" s="44">
        <v>21</v>
      </c>
      <c r="I57" s="44"/>
      <c r="J57" s="50">
        <v>32</v>
      </c>
      <c r="K57" s="45" t="str">
        <f t="shared" si="1"/>
        <v/>
      </c>
      <c r="L57" s="29"/>
    </row>
    <row r="58" spans="1:12" ht="15" customHeight="1" x14ac:dyDescent="0.25">
      <c r="A58" s="53" t="s">
        <v>131</v>
      </c>
      <c r="B58" s="55" t="s">
        <v>127</v>
      </c>
      <c r="C58" s="42" t="s">
        <v>128</v>
      </c>
      <c r="D58" s="42" t="s">
        <v>29</v>
      </c>
      <c r="E58" s="42" t="s">
        <v>41</v>
      </c>
      <c r="F58" s="43" t="s">
        <v>35</v>
      </c>
      <c r="G58" s="44">
        <v>19.75</v>
      </c>
      <c r="H58" s="44">
        <v>18.8</v>
      </c>
      <c r="I58" s="44"/>
      <c r="J58" s="50">
        <v>57</v>
      </c>
      <c r="K58" s="45" t="str">
        <f t="shared" si="1"/>
        <v/>
      </c>
      <c r="L58" s="29"/>
    </row>
    <row r="59" spans="1:12" ht="15" customHeight="1" x14ac:dyDescent="0.25">
      <c r="A59" s="53" t="s">
        <v>132</v>
      </c>
      <c r="B59" s="55" t="s">
        <v>127</v>
      </c>
      <c r="C59" s="42" t="s">
        <v>128</v>
      </c>
      <c r="D59" s="42" t="s">
        <v>29</v>
      </c>
      <c r="E59" s="42" t="s">
        <v>42</v>
      </c>
      <c r="F59" s="43" t="s">
        <v>35</v>
      </c>
      <c r="G59" s="44">
        <v>15.9</v>
      </c>
      <c r="H59" s="44">
        <v>15.15</v>
      </c>
      <c r="I59" s="44"/>
      <c r="J59" s="50">
        <v>6</v>
      </c>
      <c r="K59" s="45" t="str">
        <f t="shared" si="1"/>
        <v/>
      </c>
      <c r="L59" s="29"/>
    </row>
    <row r="60" spans="1:12" ht="15" customHeight="1" x14ac:dyDescent="0.25">
      <c r="A60" s="53" t="s">
        <v>133</v>
      </c>
      <c r="B60" s="55" t="s">
        <v>134</v>
      </c>
      <c r="C60" s="42" t="s">
        <v>135</v>
      </c>
      <c r="D60" s="42" t="s">
        <v>29</v>
      </c>
      <c r="E60" s="42" t="s">
        <v>39</v>
      </c>
      <c r="F60" s="43" t="s">
        <v>50</v>
      </c>
      <c r="G60" s="44">
        <v>23.15</v>
      </c>
      <c r="H60" s="44">
        <v>22</v>
      </c>
      <c r="I60" s="44"/>
      <c r="J60" s="50">
        <v>2</v>
      </c>
      <c r="K60" s="45" t="str">
        <f t="shared" si="1"/>
        <v/>
      </c>
      <c r="L60" s="29"/>
    </row>
    <row r="61" spans="1:12" ht="15" customHeight="1" x14ac:dyDescent="0.25">
      <c r="A61" s="53" t="s">
        <v>136</v>
      </c>
      <c r="B61" s="55" t="s">
        <v>134</v>
      </c>
      <c r="C61" s="42" t="s">
        <v>135</v>
      </c>
      <c r="D61" s="42" t="s">
        <v>29</v>
      </c>
      <c r="E61" s="42" t="s">
        <v>41</v>
      </c>
      <c r="F61" s="43" t="s">
        <v>50</v>
      </c>
      <c r="G61" s="44">
        <v>19.75</v>
      </c>
      <c r="H61" s="44">
        <v>18.8</v>
      </c>
      <c r="I61" s="44"/>
      <c r="J61" s="50">
        <v>198</v>
      </c>
      <c r="K61" s="45" t="str">
        <f t="shared" si="1"/>
        <v/>
      </c>
      <c r="L61" s="29"/>
    </row>
    <row r="62" spans="1:12" ht="15" customHeight="1" x14ac:dyDescent="0.25">
      <c r="A62" s="53" t="s">
        <v>137</v>
      </c>
      <c r="B62" s="55" t="s">
        <v>134</v>
      </c>
      <c r="C62" s="42" t="s">
        <v>135</v>
      </c>
      <c r="D62" s="42" t="s">
        <v>29</v>
      </c>
      <c r="E62" s="42" t="s">
        <v>42</v>
      </c>
      <c r="F62" s="43" t="s">
        <v>50</v>
      </c>
      <c r="G62" s="44">
        <v>17.75</v>
      </c>
      <c r="H62" s="44">
        <v>16.899999999999999</v>
      </c>
      <c r="I62" s="44"/>
      <c r="J62" s="50">
        <v>105</v>
      </c>
      <c r="K62" s="45" t="str">
        <f t="shared" si="1"/>
        <v/>
      </c>
      <c r="L62" s="29"/>
    </row>
    <row r="63" spans="1:12" ht="15" customHeight="1" x14ac:dyDescent="0.25">
      <c r="A63" s="53" t="s">
        <v>308</v>
      </c>
      <c r="B63" s="55" t="s">
        <v>309</v>
      </c>
      <c r="C63" s="42" t="s">
        <v>310</v>
      </c>
      <c r="D63" s="42" t="s">
        <v>29</v>
      </c>
      <c r="E63" s="42" t="s">
        <v>39</v>
      </c>
      <c r="F63" s="43" t="s">
        <v>74</v>
      </c>
      <c r="G63" s="44">
        <v>23.15</v>
      </c>
      <c r="H63" s="44">
        <v>22</v>
      </c>
      <c r="I63" s="44"/>
      <c r="J63" s="50">
        <v>40</v>
      </c>
      <c r="K63" s="45" t="str">
        <f t="shared" si="1"/>
        <v/>
      </c>
      <c r="L63" s="29"/>
    </row>
    <row r="64" spans="1:12" ht="15" customHeight="1" x14ac:dyDescent="0.25">
      <c r="A64" s="53" t="s">
        <v>311</v>
      </c>
      <c r="B64" s="55" t="s">
        <v>309</v>
      </c>
      <c r="C64" s="42" t="s">
        <v>310</v>
      </c>
      <c r="D64" s="42" t="s">
        <v>29</v>
      </c>
      <c r="E64" s="42" t="s">
        <v>40</v>
      </c>
      <c r="F64" s="43" t="s">
        <v>74</v>
      </c>
      <c r="G64" s="44">
        <v>22.1</v>
      </c>
      <c r="H64" s="44">
        <v>21</v>
      </c>
      <c r="I64" s="44"/>
      <c r="J64" s="50">
        <v>11</v>
      </c>
      <c r="K64" s="45" t="str">
        <f t="shared" si="1"/>
        <v/>
      </c>
      <c r="L64" s="29"/>
    </row>
    <row r="65" spans="1:12" ht="15" customHeight="1" x14ac:dyDescent="0.25">
      <c r="A65" s="53" t="s">
        <v>312</v>
      </c>
      <c r="B65" s="55" t="s">
        <v>309</v>
      </c>
      <c r="C65" s="42" t="s">
        <v>310</v>
      </c>
      <c r="D65" s="42" t="s">
        <v>29</v>
      </c>
      <c r="E65" s="42" t="s">
        <v>41</v>
      </c>
      <c r="F65" s="43" t="s">
        <v>74</v>
      </c>
      <c r="G65" s="44">
        <v>19.75</v>
      </c>
      <c r="H65" s="44">
        <v>18.8</v>
      </c>
      <c r="I65" s="44"/>
      <c r="J65" s="50">
        <v>10</v>
      </c>
      <c r="K65" s="45" t="str">
        <f t="shared" si="1"/>
        <v/>
      </c>
      <c r="L65" s="29"/>
    </row>
    <row r="66" spans="1:12" ht="15" customHeight="1" x14ac:dyDescent="0.25">
      <c r="A66" s="53" t="s">
        <v>138</v>
      </c>
      <c r="B66" s="55" t="s">
        <v>75</v>
      </c>
      <c r="C66" s="42" t="s">
        <v>76</v>
      </c>
      <c r="D66" s="42" t="s">
        <v>29</v>
      </c>
      <c r="E66" s="42" t="s">
        <v>36</v>
      </c>
      <c r="F66" s="43" t="s">
        <v>35</v>
      </c>
      <c r="G66" s="44">
        <v>24.35</v>
      </c>
      <c r="H66" s="44">
        <v>23.15</v>
      </c>
      <c r="I66" s="44"/>
      <c r="J66" s="50">
        <v>7</v>
      </c>
      <c r="K66" s="45" t="str">
        <f t="shared" si="1"/>
        <v/>
      </c>
      <c r="L66" s="29"/>
    </row>
    <row r="67" spans="1:12" ht="15" customHeight="1" x14ac:dyDescent="0.25">
      <c r="A67" s="53" t="s">
        <v>139</v>
      </c>
      <c r="B67" s="55" t="s">
        <v>75</v>
      </c>
      <c r="C67" s="42" t="s">
        <v>76</v>
      </c>
      <c r="D67" s="42" t="s">
        <v>29</v>
      </c>
      <c r="E67" s="42" t="s">
        <v>40</v>
      </c>
      <c r="F67" s="43" t="s">
        <v>35</v>
      </c>
      <c r="G67" s="44">
        <v>22.1</v>
      </c>
      <c r="H67" s="44">
        <v>21</v>
      </c>
      <c r="I67" s="44"/>
      <c r="J67" s="50">
        <v>29</v>
      </c>
      <c r="K67" s="45" t="str">
        <f t="shared" si="1"/>
        <v/>
      </c>
      <c r="L67" s="29"/>
    </row>
    <row r="68" spans="1:12" ht="15" customHeight="1" x14ac:dyDescent="0.25">
      <c r="A68" s="53" t="s">
        <v>140</v>
      </c>
      <c r="B68" s="55" t="s">
        <v>75</v>
      </c>
      <c r="C68" s="42" t="s">
        <v>76</v>
      </c>
      <c r="D68" s="42" t="s">
        <v>29</v>
      </c>
      <c r="E68" s="42" t="s">
        <v>42</v>
      </c>
      <c r="F68" s="43" t="s">
        <v>35</v>
      </c>
      <c r="G68" s="44">
        <v>17.75</v>
      </c>
      <c r="H68" s="44">
        <v>16.899999999999999</v>
      </c>
      <c r="I68" s="44"/>
      <c r="J68" s="50">
        <v>4</v>
      </c>
      <c r="K68" s="45" t="str">
        <f t="shared" si="1"/>
        <v/>
      </c>
      <c r="L68" s="29"/>
    </row>
    <row r="69" spans="1:12" ht="15" customHeight="1" x14ac:dyDescent="0.25">
      <c r="A69" s="53" t="s">
        <v>141</v>
      </c>
      <c r="B69" s="55" t="s">
        <v>142</v>
      </c>
      <c r="C69" s="42" t="s">
        <v>143</v>
      </c>
      <c r="D69" s="42" t="s">
        <v>29</v>
      </c>
      <c r="E69" s="42" t="s">
        <v>36</v>
      </c>
      <c r="F69" s="43" t="s">
        <v>49</v>
      </c>
      <c r="G69" s="44">
        <v>24.35</v>
      </c>
      <c r="H69" s="44">
        <v>23.15</v>
      </c>
      <c r="I69" s="44"/>
      <c r="J69" s="50">
        <v>82</v>
      </c>
      <c r="K69" s="45" t="str">
        <f t="shared" si="1"/>
        <v/>
      </c>
      <c r="L69" s="29"/>
    </row>
    <row r="70" spans="1:12" ht="15" customHeight="1" x14ac:dyDescent="0.25">
      <c r="A70" s="53" t="s">
        <v>144</v>
      </c>
      <c r="B70" s="55" t="s">
        <v>142</v>
      </c>
      <c r="C70" s="42" t="s">
        <v>143</v>
      </c>
      <c r="D70" s="42" t="s">
        <v>29</v>
      </c>
      <c r="E70" s="42" t="s">
        <v>39</v>
      </c>
      <c r="F70" s="43" t="s">
        <v>49</v>
      </c>
      <c r="G70" s="44">
        <v>23.15</v>
      </c>
      <c r="H70" s="44">
        <v>22</v>
      </c>
      <c r="I70" s="44"/>
      <c r="J70" s="50">
        <v>71</v>
      </c>
      <c r="K70" s="45" t="str">
        <f t="shared" si="1"/>
        <v/>
      </c>
      <c r="L70" s="29"/>
    </row>
    <row r="71" spans="1:12" ht="15" customHeight="1" x14ac:dyDescent="0.25">
      <c r="A71" s="53" t="s">
        <v>145</v>
      </c>
      <c r="B71" s="55" t="s">
        <v>146</v>
      </c>
      <c r="C71" s="42" t="s">
        <v>147</v>
      </c>
      <c r="D71" s="42" t="s">
        <v>29</v>
      </c>
      <c r="E71" s="42" t="s">
        <v>37</v>
      </c>
      <c r="F71" s="43" t="s">
        <v>46</v>
      </c>
      <c r="G71" s="44">
        <v>26.55</v>
      </c>
      <c r="H71" s="44">
        <v>25.25</v>
      </c>
      <c r="I71" s="44"/>
      <c r="J71" s="50">
        <v>136</v>
      </c>
      <c r="K71" s="45" t="str">
        <f t="shared" si="1"/>
        <v/>
      </c>
      <c r="L71" s="29"/>
    </row>
    <row r="72" spans="1:12" ht="15" customHeight="1" x14ac:dyDescent="0.25">
      <c r="A72" s="53" t="s">
        <v>148</v>
      </c>
      <c r="B72" s="55" t="s">
        <v>146</v>
      </c>
      <c r="C72" s="42" t="s">
        <v>147</v>
      </c>
      <c r="D72" s="42" t="s">
        <v>29</v>
      </c>
      <c r="E72" s="42" t="s">
        <v>34</v>
      </c>
      <c r="F72" s="43" t="s">
        <v>46</v>
      </c>
      <c r="G72" s="44">
        <v>23.15</v>
      </c>
      <c r="H72" s="44">
        <v>22</v>
      </c>
      <c r="I72" s="44"/>
      <c r="J72" s="50">
        <v>448</v>
      </c>
      <c r="K72" s="45" t="str">
        <f t="shared" si="1"/>
        <v/>
      </c>
      <c r="L72" s="29"/>
    </row>
    <row r="73" spans="1:12" ht="15" customHeight="1" x14ac:dyDescent="0.25">
      <c r="A73" s="53" t="s">
        <v>149</v>
      </c>
      <c r="B73" s="55" t="s">
        <v>146</v>
      </c>
      <c r="C73" s="42" t="s">
        <v>147</v>
      </c>
      <c r="D73" s="42" t="s">
        <v>29</v>
      </c>
      <c r="E73" s="42" t="s">
        <v>36</v>
      </c>
      <c r="F73" s="43" t="s">
        <v>46</v>
      </c>
      <c r="G73" s="44">
        <v>22.2</v>
      </c>
      <c r="H73" s="44">
        <v>21.1</v>
      </c>
      <c r="I73" s="44"/>
      <c r="J73" s="50">
        <v>102</v>
      </c>
      <c r="K73" s="45" t="str">
        <f t="shared" si="1"/>
        <v/>
      </c>
      <c r="L73" s="29"/>
    </row>
    <row r="74" spans="1:12" ht="15" customHeight="1" x14ac:dyDescent="0.25">
      <c r="A74" s="53" t="s">
        <v>150</v>
      </c>
      <c r="B74" s="55" t="s">
        <v>146</v>
      </c>
      <c r="C74" s="42" t="s">
        <v>147</v>
      </c>
      <c r="D74" s="42" t="s">
        <v>29</v>
      </c>
      <c r="E74" s="42" t="s">
        <v>42</v>
      </c>
      <c r="F74" s="43" t="s">
        <v>46</v>
      </c>
      <c r="G74" s="44">
        <v>15.7</v>
      </c>
      <c r="H74" s="44">
        <v>14.95</v>
      </c>
      <c r="I74" s="44"/>
      <c r="J74" s="50">
        <v>12</v>
      </c>
      <c r="K74" s="45" t="str">
        <f t="shared" si="1"/>
        <v/>
      </c>
      <c r="L74" s="29"/>
    </row>
    <row r="75" spans="1:12" ht="15" customHeight="1" x14ac:dyDescent="0.25">
      <c r="A75" s="53" t="s">
        <v>151</v>
      </c>
      <c r="B75" s="55" t="s">
        <v>152</v>
      </c>
      <c r="C75" s="42" t="s">
        <v>153</v>
      </c>
      <c r="D75" s="42" t="s">
        <v>29</v>
      </c>
      <c r="E75" s="42" t="s">
        <v>34</v>
      </c>
      <c r="F75" s="43" t="s">
        <v>46</v>
      </c>
      <c r="G75" s="44">
        <v>23.15</v>
      </c>
      <c r="H75" s="44">
        <v>22</v>
      </c>
      <c r="I75" s="44"/>
      <c r="J75" s="50">
        <v>30</v>
      </c>
      <c r="K75" s="45" t="str">
        <f t="shared" ref="K75:K106" si="2">IF(L75="","",IF(L75&lt;50,G75-($K$9*G75),IF(L75&gt;=50,H75-($K$9*H75))))</f>
        <v/>
      </c>
      <c r="L75" s="29"/>
    </row>
    <row r="76" spans="1:12" ht="15" customHeight="1" x14ac:dyDescent="0.25">
      <c r="A76" s="53" t="s">
        <v>154</v>
      </c>
      <c r="B76" s="55" t="s">
        <v>152</v>
      </c>
      <c r="C76" s="42" t="s">
        <v>153</v>
      </c>
      <c r="D76" s="42" t="s">
        <v>29</v>
      </c>
      <c r="E76" s="42" t="s">
        <v>36</v>
      </c>
      <c r="F76" s="43" t="s">
        <v>46</v>
      </c>
      <c r="G76" s="44">
        <v>22.2</v>
      </c>
      <c r="H76" s="44">
        <v>21.1</v>
      </c>
      <c r="I76" s="44"/>
      <c r="J76" s="50">
        <v>485</v>
      </c>
      <c r="K76" s="45" t="str">
        <f t="shared" si="2"/>
        <v/>
      </c>
      <c r="L76" s="29"/>
    </row>
    <row r="77" spans="1:12" ht="15" customHeight="1" x14ac:dyDescent="0.25">
      <c r="A77" s="53" t="s">
        <v>155</v>
      </c>
      <c r="B77" s="55" t="s">
        <v>152</v>
      </c>
      <c r="C77" s="42" t="s">
        <v>153</v>
      </c>
      <c r="D77" s="42" t="s">
        <v>29</v>
      </c>
      <c r="E77" s="42" t="s">
        <v>40</v>
      </c>
      <c r="F77" s="43" t="s">
        <v>46</v>
      </c>
      <c r="G77" s="44">
        <v>19.5</v>
      </c>
      <c r="H77" s="44">
        <v>18.55</v>
      </c>
      <c r="I77" s="44"/>
      <c r="J77" s="50">
        <v>45</v>
      </c>
      <c r="K77" s="45" t="str">
        <f t="shared" si="2"/>
        <v/>
      </c>
      <c r="L77" s="29"/>
    </row>
    <row r="78" spans="1:12" ht="15" customHeight="1" x14ac:dyDescent="0.25">
      <c r="A78" s="53" t="s">
        <v>156</v>
      </c>
      <c r="B78" s="55" t="s">
        <v>157</v>
      </c>
      <c r="C78" s="42" t="s">
        <v>158</v>
      </c>
      <c r="D78" s="42" t="s">
        <v>29</v>
      </c>
      <c r="E78" s="42" t="s">
        <v>36</v>
      </c>
      <c r="F78" s="43" t="s">
        <v>63</v>
      </c>
      <c r="G78" s="44">
        <v>22.2</v>
      </c>
      <c r="H78" s="44">
        <v>21.1</v>
      </c>
      <c r="I78" s="44"/>
      <c r="J78" s="50">
        <v>100</v>
      </c>
      <c r="K78" s="45" t="str">
        <f t="shared" si="2"/>
        <v/>
      </c>
      <c r="L78" s="29"/>
    </row>
    <row r="79" spans="1:12" ht="15" customHeight="1" x14ac:dyDescent="0.25">
      <c r="A79" s="53" t="s">
        <v>159</v>
      </c>
      <c r="B79" s="55" t="s">
        <v>157</v>
      </c>
      <c r="C79" s="42" t="s">
        <v>158</v>
      </c>
      <c r="D79" s="42" t="s">
        <v>29</v>
      </c>
      <c r="E79" s="42" t="s">
        <v>39</v>
      </c>
      <c r="F79" s="43" t="s">
        <v>63</v>
      </c>
      <c r="G79" s="44">
        <v>21.2</v>
      </c>
      <c r="H79" s="44">
        <v>20.149999999999999</v>
      </c>
      <c r="I79" s="44"/>
      <c r="J79" s="50">
        <v>500</v>
      </c>
      <c r="K79" s="45" t="str">
        <f t="shared" si="2"/>
        <v/>
      </c>
      <c r="L79" s="29"/>
    </row>
    <row r="80" spans="1:12" ht="15" customHeight="1" x14ac:dyDescent="0.25">
      <c r="A80" s="53" t="s">
        <v>160</v>
      </c>
      <c r="B80" s="55" t="s">
        <v>157</v>
      </c>
      <c r="C80" s="42" t="s">
        <v>158</v>
      </c>
      <c r="D80" s="42" t="s">
        <v>29</v>
      </c>
      <c r="E80" s="42" t="s">
        <v>40</v>
      </c>
      <c r="F80" s="43" t="s">
        <v>63</v>
      </c>
      <c r="G80" s="44">
        <v>19.5</v>
      </c>
      <c r="H80" s="44">
        <v>18.55</v>
      </c>
      <c r="I80" s="44"/>
      <c r="J80" s="50">
        <v>500</v>
      </c>
      <c r="K80" s="45" t="str">
        <f t="shared" si="2"/>
        <v/>
      </c>
      <c r="L80" s="29"/>
    </row>
    <row r="81" spans="1:12" ht="15" customHeight="1" x14ac:dyDescent="0.25">
      <c r="A81" s="53" t="s">
        <v>161</v>
      </c>
      <c r="B81" s="55" t="s">
        <v>157</v>
      </c>
      <c r="C81" s="42" t="s">
        <v>158</v>
      </c>
      <c r="D81" s="42" t="s">
        <v>29</v>
      </c>
      <c r="E81" s="42" t="s">
        <v>42</v>
      </c>
      <c r="F81" s="43" t="s">
        <v>63</v>
      </c>
      <c r="G81" s="44">
        <v>15.7</v>
      </c>
      <c r="H81" s="44">
        <v>14.95</v>
      </c>
      <c r="I81" s="44"/>
      <c r="J81" s="50">
        <v>33</v>
      </c>
      <c r="K81" s="45" t="str">
        <f t="shared" si="2"/>
        <v/>
      </c>
      <c r="L81" s="29"/>
    </row>
    <row r="82" spans="1:12" ht="15" customHeight="1" x14ac:dyDescent="0.25">
      <c r="A82" s="53" t="s">
        <v>162</v>
      </c>
      <c r="B82" s="55" t="s">
        <v>83</v>
      </c>
      <c r="C82" s="42" t="s">
        <v>84</v>
      </c>
      <c r="D82" s="42" t="s">
        <v>29</v>
      </c>
      <c r="E82" s="42" t="s">
        <v>36</v>
      </c>
      <c r="F82" s="43" t="s">
        <v>63</v>
      </c>
      <c r="G82" s="44">
        <v>22.2</v>
      </c>
      <c r="H82" s="44">
        <v>21.1</v>
      </c>
      <c r="I82" s="44"/>
      <c r="J82" s="50">
        <v>127</v>
      </c>
      <c r="K82" s="45" t="str">
        <f t="shared" si="2"/>
        <v/>
      </c>
      <c r="L82" s="29"/>
    </row>
    <row r="83" spans="1:12" ht="15" customHeight="1" x14ac:dyDescent="0.25">
      <c r="A83" s="53" t="s">
        <v>163</v>
      </c>
      <c r="B83" s="55" t="s">
        <v>83</v>
      </c>
      <c r="C83" s="42" t="s">
        <v>84</v>
      </c>
      <c r="D83" s="42" t="s">
        <v>29</v>
      </c>
      <c r="E83" s="42" t="s">
        <v>40</v>
      </c>
      <c r="F83" s="43" t="s">
        <v>63</v>
      </c>
      <c r="G83" s="44">
        <v>19.5</v>
      </c>
      <c r="H83" s="44">
        <v>18.55</v>
      </c>
      <c r="I83" s="44"/>
      <c r="J83" s="50">
        <v>376</v>
      </c>
      <c r="K83" s="45" t="str">
        <f t="shared" si="2"/>
        <v/>
      </c>
      <c r="L83" s="29"/>
    </row>
    <row r="84" spans="1:12" ht="15" customHeight="1" x14ac:dyDescent="0.25">
      <c r="A84" s="53" t="s">
        <v>164</v>
      </c>
      <c r="B84" s="55" t="s">
        <v>83</v>
      </c>
      <c r="C84" s="42" t="s">
        <v>84</v>
      </c>
      <c r="D84" s="42" t="s">
        <v>29</v>
      </c>
      <c r="E84" s="42" t="s">
        <v>41</v>
      </c>
      <c r="F84" s="43" t="s">
        <v>63</v>
      </c>
      <c r="G84" s="44">
        <v>17.2</v>
      </c>
      <c r="H84" s="44">
        <v>16.350000000000001</v>
      </c>
      <c r="I84" s="44"/>
      <c r="J84" s="50">
        <v>155</v>
      </c>
      <c r="K84" s="45" t="str">
        <f t="shared" si="2"/>
        <v/>
      </c>
      <c r="L84" s="29"/>
    </row>
    <row r="85" spans="1:12" ht="15" customHeight="1" x14ac:dyDescent="0.25">
      <c r="A85" s="53" t="s">
        <v>165</v>
      </c>
      <c r="B85" s="55" t="s">
        <v>83</v>
      </c>
      <c r="C85" s="42" t="s">
        <v>84</v>
      </c>
      <c r="D85" s="42" t="s">
        <v>29</v>
      </c>
      <c r="E85" s="42" t="s">
        <v>42</v>
      </c>
      <c r="F85" s="43" t="s">
        <v>63</v>
      </c>
      <c r="G85" s="44">
        <v>15.7</v>
      </c>
      <c r="H85" s="44">
        <v>14.95</v>
      </c>
      <c r="I85" s="44"/>
      <c r="J85" s="50">
        <v>62</v>
      </c>
      <c r="K85" s="45" t="str">
        <f t="shared" si="2"/>
        <v/>
      </c>
      <c r="L85" s="29"/>
    </row>
    <row r="86" spans="1:12" ht="15" customHeight="1" x14ac:dyDescent="0.25">
      <c r="A86" s="53" t="s">
        <v>166</v>
      </c>
      <c r="B86" s="55" t="s">
        <v>167</v>
      </c>
      <c r="C86" s="42" t="s">
        <v>168</v>
      </c>
      <c r="D86" s="42" t="s">
        <v>29</v>
      </c>
      <c r="E86" s="42" t="s">
        <v>34</v>
      </c>
      <c r="F86" s="43" t="s">
        <v>46</v>
      </c>
      <c r="G86" s="44">
        <v>23.15</v>
      </c>
      <c r="H86" s="44">
        <v>22</v>
      </c>
      <c r="I86" s="44"/>
      <c r="J86" s="50">
        <v>17</v>
      </c>
      <c r="K86" s="45" t="str">
        <f t="shared" si="2"/>
        <v/>
      </c>
      <c r="L86" s="29"/>
    </row>
    <row r="87" spans="1:12" ht="15" customHeight="1" x14ac:dyDescent="0.25">
      <c r="A87" s="53" t="s">
        <v>169</v>
      </c>
      <c r="B87" s="55" t="s">
        <v>167</v>
      </c>
      <c r="C87" s="42" t="s">
        <v>168</v>
      </c>
      <c r="D87" s="42" t="s">
        <v>29</v>
      </c>
      <c r="E87" s="42" t="s">
        <v>36</v>
      </c>
      <c r="F87" s="43" t="s">
        <v>46</v>
      </c>
      <c r="G87" s="44">
        <v>22.2</v>
      </c>
      <c r="H87" s="44">
        <v>21.1</v>
      </c>
      <c r="I87" s="44"/>
      <c r="J87" s="50">
        <v>428</v>
      </c>
      <c r="K87" s="45" t="str">
        <f t="shared" si="2"/>
        <v/>
      </c>
      <c r="L87" s="29"/>
    </row>
    <row r="88" spans="1:12" ht="15" customHeight="1" x14ac:dyDescent="0.25">
      <c r="A88" s="53" t="s">
        <v>170</v>
      </c>
      <c r="B88" s="55" t="s">
        <v>167</v>
      </c>
      <c r="C88" s="42" t="s">
        <v>168</v>
      </c>
      <c r="D88" s="42" t="s">
        <v>29</v>
      </c>
      <c r="E88" s="42" t="s">
        <v>39</v>
      </c>
      <c r="F88" s="43" t="s">
        <v>46</v>
      </c>
      <c r="G88" s="44">
        <v>21.2</v>
      </c>
      <c r="H88" s="44">
        <v>20.149999999999999</v>
      </c>
      <c r="I88" s="44"/>
      <c r="J88" s="50">
        <v>500</v>
      </c>
      <c r="K88" s="45" t="str">
        <f t="shared" si="2"/>
        <v/>
      </c>
      <c r="L88" s="29"/>
    </row>
    <row r="89" spans="1:12" ht="15" customHeight="1" x14ac:dyDescent="0.25">
      <c r="A89" s="53" t="s">
        <v>171</v>
      </c>
      <c r="B89" s="55" t="s">
        <v>167</v>
      </c>
      <c r="C89" s="42" t="s">
        <v>168</v>
      </c>
      <c r="D89" s="42" t="s">
        <v>29</v>
      </c>
      <c r="E89" s="42" t="s">
        <v>40</v>
      </c>
      <c r="F89" s="43" t="s">
        <v>46</v>
      </c>
      <c r="G89" s="44">
        <v>19.5</v>
      </c>
      <c r="H89" s="44">
        <v>18.55</v>
      </c>
      <c r="I89" s="44"/>
      <c r="J89" s="50">
        <v>500</v>
      </c>
      <c r="K89" s="45" t="str">
        <f t="shared" si="2"/>
        <v/>
      </c>
      <c r="L89" s="29"/>
    </row>
    <row r="90" spans="1:12" ht="15" customHeight="1" x14ac:dyDescent="0.25">
      <c r="A90" s="53" t="s">
        <v>172</v>
      </c>
      <c r="B90" s="55" t="s">
        <v>167</v>
      </c>
      <c r="C90" s="42" t="s">
        <v>168</v>
      </c>
      <c r="D90" s="42" t="s">
        <v>29</v>
      </c>
      <c r="E90" s="42" t="s">
        <v>41</v>
      </c>
      <c r="F90" s="43" t="s">
        <v>46</v>
      </c>
      <c r="G90" s="44">
        <v>17.2</v>
      </c>
      <c r="H90" s="44">
        <v>16.350000000000001</v>
      </c>
      <c r="I90" s="44"/>
      <c r="J90" s="50">
        <v>188</v>
      </c>
      <c r="K90" s="45" t="str">
        <f t="shared" si="2"/>
        <v/>
      </c>
      <c r="L90" s="29"/>
    </row>
    <row r="91" spans="1:12" ht="15" customHeight="1" x14ac:dyDescent="0.25">
      <c r="A91" s="53" t="s">
        <v>173</v>
      </c>
      <c r="B91" s="55" t="s">
        <v>174</v>
      </c>
      <c r="C91" s="42" t="s">
        <v>175</v>
      </c>
      <c r="D91" s="42" t="s">
        <v>29</v>
      </c>
      <c r="E91" s="42" t="s">
        <v>34</v>
      </c>
      <c r="F91" s="43" t="s">
        <v>35</v>
      </c>
      <c r="G91" s="44">
        <v>23.15</v>
      </c>
      <c r="H91" s="44">
        <v>22</v>
      </c>
      <c r="I91" s="44"/>
      <c r="J91" s="50">
        <v>19</v>
      </c>
      <c r="K91" s="45" t="str">
        <f t="shared" si="2"/>
        <v/>
      </c>
      <c r="L91" s="29"/>
    </row>
    <row r="92" spans="1:12" ht="15" customHeight="1" x14ac:dyDescent="0.25">
      <c r="A92" s="53" t="s">
        <v>176</v>
      </c>
      <c r="B92" s="55" t="s">
        <v>174</v>
      </c>
      <c r="C92" s="42" t="s">
        <v>175</v>
      </c>
      <c r="D92" s="42" t="s">
        <v>29</v>
      </c>
      <c r="E92" s="42" t="s">
        <v>36</v>
      </c>
      <c r="F92" s="43" t="s">
        <v>35</v>
      </c>
      <c r="G92" s="44">
        <v>22.2</v>
      </c>
      <c r="H92" s="44">
        <v>21.1</v>
      </c>
      <c r="I92" s="44"/>
      <c r="J92" s="50">
        <v>500</v>
      </c>
      <c r="K92" s="45" t="str">
        <f t="shared" si="2"/>
        <v/>
      </c>
      <c r="L92" s="29"/>
    </row>
    <row r="93" spans="1:12" ht="15" customHeight="1" x14ac:dyDescent="0.25">
      <c r="A93" s="53" t="s">
        <v>177</v>
      </c>
      <c r="B93" s="55" t="s">
        <v>174</v>
      </c>
      <c r="C93" s="42" t="s">
        <v>175</v>
      </c>
      <c r="D93" s="42" t="s">
        <v>29</v>
      </c>
      <c r="E93" s="42" t="s">
        <v>40</v>
      </c>
      <c r="F93" s="43" t="s">
        <v>35</v>
      </c>
      <c r="G93" s="44">
        <v>19.5</v>
      </c>
      <c r="H93" s="44">
        <v>18.55</v>
      </c>
      <c r="I93" s="44"/>
      <c r="J93" s="50">
        <v>500</v>
      </c>
      <c r="K93" s="45" t="str">
        <f t="shared" si="2"/>
        <v/>
      </c>
      <c r="L93" s="29"/>
    </row>
    <row r="94" spans="1:12" ht="15" customHeight="1" x14ac:dyDescent="0.25">
      <c r="A94" s="53" t="s">
        <v>178</v>
      </c>
      <c r="B94" s="55" t="s">
        <v>174</v>
      </c>
      <c r="C94" s="42" t="s">
        <v>175</v>
      </c>
      <c r="D94" s="42" t="s">
        <v>29</v>
      </c>
      <c r="E94" s="42" t="s">
        <v>41</v>
      </c>
      <c r="F94" s="43" t="s">
        <v>35</v>
      </c>
      <c r="G94" s="44">
        <v>17.2</v>
      </c>
      <c r="H94" s="44">
        <v>16.350000000000001</v>
      </c>
      <c r="I94" s="44"/>
      <c r="J94" s="50">
        <v>96</v>
      </c>
      <c r="K94" s="45" t="str">
        <f t="shared" si="2"/>
        <v/>
      </c>
      <c r="L94" s="29"/>
    </row>
    <row r="95" spans="1:12" ht="15" customHeight="1" x14ac:dyDescent="0.25">
      <c r="A95" s="53" t="s">
        <v>179</v>
      </c>
      <c r="B95" s="55" t="s">
        <v>180</v>
      </c>
      <c r="C95" s="42" t="s">
        <v>181</v>
      </c>
      <c r="D95" s="42" t="s">
        <v>29</v>
      </c>
      <c r="E95" s="42" t="s">
        <v>37</v>
      </c>
      <c r="F95" s="43" t="s">
        <v>63</v>
      </c>
      <c r="G95" s="44">
        <v>26.55</v>
      </c>
      <c r="H95" s="44">
        <v>25.25</v>
      </c>
      <c r="I95" s="44"/>
      <c r="J95" s="50">
        <v>62</v>
      </c>
      <c r="K95" s="45" t="str">
        <f t="shared" si="2"/>
        <v/>
      </c>
      <c r="L95" s="29"/>
    </row>
    <row r="96" spans="1:12" ht="15" customHeight="1" x14ac:dyDescent="0.25">
      <c r="A96" s="53" t="s">
        <v>182</v>
      </c>
      <c r="B96" s="55" t="s">
        <v>180</v>
      </c>
      <c r="C96" s="42" t="s">
        <v>181</v>
      </c>
      <c r="D96" s="42" t="s">
        <v>29</v>
      </c>
      <c r="E96" s="42" t="s">
        <v>34</v>
      </c>
      <c r="F96" s="43" t="s">
        <v>63</v>
      </c>
      <c r="G96" s="44">
        <v>23.15</v>
      </c>
      <c r="H96" s="44">
        <v>22</v>
      </c>
      <c r="I96" s="44"/>
      <c r="J96" s="50">
        <v>140</v>
      </c>
      <c r="K96" s="45" t="str">
        <f t="shared" si="2"/>
        <v/>
      </c>
      <c r="L96" s="29"/>
    </row>
    <row r="97" spans="1:12" ht="15" customHeight="1" x14ac:dyDescent="0.25">
      <c r="A97" s="53" t="s">
        <v>183</v>
      </c>
      <c r="B97" s="55" t="s">
        <v>180</v>
      </c>
      <c r="C97" s="42" t="s">
        <v>181</v>
      </c>
      <c r="D97" s="42" t="s">
        <v>29</v>
      </c>
      <c r="E97" s="42" t="s">
        <v>36</v>
      </c>
      <c r="F97" s="43" t="s">
        <v>63</v>
      </c>
      <c r="G97" s="44">
        <v>22.2</v>
      </c>
      <c r="H97" s="44">
        <v>21.1</v>
      </c>
      <c r="I97" s="44"/>
      <c r="J97" s="50">
        <v>77</v>
      </c>
      <c r="K97" s="45" t="str">
        <f t="shared" si="2"/>
        <v/>
      </c>
      <c r="L97" s="29"/>
    </row>
    <row r="98" spans="1:12" ht="15" customHeight="1" x14ac:dyDescent="0.25">
      <c r="A98" s="53" t="s">
        <v>184</v>
      </c>
      <c r="B98" s="55" t="s">
        <v>185</v>
      </c>
      <c r="C98" s="42" t="s">
        <v>186</v>
      </c>
      <c r="D98" s="42" t="s">
        <v>29</v>
      </c>
      <c r="E98" s="42" t="s">
        <v>37</v>
      </c>
      <c r="F98" s="43" t="s">
        <v>187</v>
      </c>
      <c r="G98" s="44">
        <v>26.55</v>
      </c>
      <c r="H98" s="44">
        <v>25.25</v>
      </c>
      <c r="I98" s="44"/>
      <c r="J98" s="50">
        <v>208</v>
      </c>
      <c r="K98" s="45" t="str">
        <f t="shared" si="2"/>
        <v/>
      </c>
      <c r="L98" s="29"/>
    </row>
    <row r="99" spans="1:12" ht="15" customHeight="1" x14ac:dyDescent="0.25">
      <c r="A99" s="53" t="s">
        <v>188</v>
      </c>
      <c r="B99" s="55" t="s">
        <v>185</v>
      </c>
      <c r="C99" s="42" t="s">
        <v>186</v>
      </c>
      <c r="D99" s="42" t="s">
        <v>29</v>
      </c>
      <c r="E99" s="42" t="s">
        <v>34</v>
      </c>
      <c r="F99" s="43" t="s">
        <v>187</v>
      </c>
      <c r="G99" s="44">
        <v>23.15</v>
      </c>
      <c r="H99" s="44">
        <v>22</v>
      </c>
      <c r="I99" s="44"/>
      <c r="J99" s="50">
        <v>303</v>
      </c>
      <c r="K99" s="45" t="str">
        <f t="shared" si="2"/>
        <v/>
      </c>
      <c r="L99" s="29"/>
    </row>
    <row r="100" spans="1:12" ht="15" customHeight="1" x14ac:dyDescent="0.25">
      <c r="A100" s="53" t="s">
        <v>189</v>
      </c>
      <c r="B100" s="55" t="s">
        <v>190</v>
      </c>
      <c r="C100" s="42" t="s">
        <v>191</v>
      </c>
      <c r="D100" s="42" t="s">
        <v>29</v>
      </c>
      <c r="E100" s="42" t="s">
        <v>37</v>
      </c>
      <c r="F100" s="43" t="s">
        <v>63</v>
      </c>
      <c r="G100" s="44">
        <v>26.55</v>
      </c>
      <c r="H100" s="44">
        <v>25.25</v>
      </c>
      <c r="I100" s="44"/>
      <c r="J100" s="50">
        <v>80</v>
      </c>
      <c r="K100" s="45" t="str">
        <f t="shared" si="2"/>
        <v/>
      </c>
      <c r="L100" s="29"/>
    </row>
    <row r="101" spans="1:12" ht="15" customHeight="1" x14ac:dyDescent="0.25">
      <c r="A101" s="53" t="s">
        <v>192</v>
      </c>
      <c r="B101" s="55" t="s">
        <v>190</v>
      </c>
      <c r="C101" s="42" t="s">
        <v>191</v>
      </c>
      <c r="D101" s="42" t="s">
        <v>29</v>
      </c>
      <c r="E101" s="42" t="s">
        <v>34</v>
      </c>
      <c r="F101" s="43" t="s">
        <v>63</v>
      </c>
      <c r="G101" s="44">
        <v>23.15</v>
      </c>
      <c r="H101" s="44">
        <v>22</v>
      </c>
      <c r="I101" s="44"/>
      <c r="J101" s="50">
        <v>220</v>
      </c>
      <c r="K101" s="45" t="str">
        <f t="shared" si="2"/>
        <v/>
      </c>
      <c r="L101" s="29"/>
    </row>
    <row r="102" spans="1:12" ht="15" customHeight="1" x14ac:dyDescent="0.25">
      <c r="A102" s="53" t="s">
        <v>193</v>
      </c>
      <c r="B102" s="55" t="s">
        <v>190</v>
      </c>
      <c r="C102" s="42" t="s">
        <v>191</v>
      </c>
      <c r="D102" s="42" t="s">
        <v>29</v>
      </c>
      <c r="E102" s="42" t="s">
        <v>36</v>
      </c>
      <c r="F102" s="43" t="s">
        <v>63</v>
      </c>
      <c r="G102" s="44">
        <v>22.2</v>
      </c>
      <c r="H102" s="44">
        <v>21.1</v>
      </c>
      <c r="I102" s="44"/>
      <c r="J102" s="50">
        <v>237</v>
      </c>
      <c r="K102" s="45" t="str">
        <f t="shared" si="2"/>
        <v/>
      </c>
      <c r="L102" s="29"/>
    </row>
    <row r="103" spans="1:12" ht="15" customHeight="1" x14ac:dyDescent="0.25">
      <c r="A103" s="53" t="s">
        <v>194</v>
      </c>
      <c r="B103" s="55" t="s">
        <v>190</v>
      </c>
      <c r="C103" s="42" t="s">
        <v>191</v>
      </c>
      <c r="D103" s="42" t="s">
        <v>29</v>
      </c>
      <c r="E103" s="42" t="s">
        <v>40</v>
      </c>
      <c r="F103" s="43" t="s">
        <v>63</v>
      </c>
      <c r="G103" s="44">
        <v>19.5</v>
      </c>
      <c r="H103" s="44">
        <v>18.55</v>
      </c>
      <c r="I103" s="44"/>
      <c r="J103" s="50">
        <v>145</v>
      </c>
      <c r="K103" s="45" t="str">
        <f t="shared" si="2"/>
        <v/>
      </c>
      <c r="L103" s="29"/>
    </row>
    <row r="104" spans="1:12" ht="15" customHeight="1" x14ac:dyDescent="0.25">
      <c r="A104" s="53" t="s">
        <v>195</v>
      </c>
      <c r="B104" s="55" t="s">
        <v>190</v>
      </c>
      <c r="C104" s="42" t="s">
        <v>191</v>
      </c>
      <c r="D104" s="42" t="s">
        <v>29</v>
      </c>
      <c r="E104" s="42" t="s">
        <v>41</v>
      </c>
      <c r="F104" s="43" t="s">
        <v>63</v>
      </c>
      <c r="G104" s="44">
        <v>17.2</v>
      </c>
      <c r="H104" s="44">
        <v>16.350000000000001</v>
      </c>
      <c r="I104" s="44"/>
      <c r="J104" s="50">
        <v>26</v>
      </c>
      <c r="K104" s="45" t="str">
        <f t="shared" si="2"/>
        <v/>
      </c>
      <c r="L104" s="29"/>
    </row>
    <row r="105" spans="1:12" ht="15" customHeight="1" x14ac:dyDescent="0.25">
      <c r="A105" s="53" t="s">
        <v>196</v>
      </c>
      <c r="B105" s="55" t="s">
        <v>197</v>
      </c>
      <c r="C105" s="42" t="s">
        <v>198</v>
      </c>
      <c r="D105" s="42" t="s">
        <v>29</v>
      </c>
      <c r="E105" s="42" t="s">
        <v>37</v>
      </c>
      <c r="F105" s="43" t="s">
        <v>63</v>
      </c>
      <c r="G105" s="44">
        <v>23.15</v>
      </c>
      <c r="H105" s="44">
        <v>22</v>
      </c>
      <c r="I105" s="44"/>
      <c r="J105" s="50">
        <v>10</v>
      </c>
      <c r="K105" s="45" t="str">
        <f t="shared" si="2"/>
        <v/>
      </c>
      <c r="L105" s="29"/>
    </row>
    <row r="106" spans="1:12" ht="15" customHeight="1" x14ac:dyDescent="0.25">
      <c r="A106" s="53" t="s">
        <v>199</v>
      </c>
      <c r="B106" s="55" t="s">
        <v>200</v>
      </c>
      <c r="C106" s="42" t="s">
        <v>201</v>
      </c>
      <c r="D106" s="42" t="s">
        <v>29</v>
      </c>
      <c r="E106" s="42" t="s">
        <v>34</v>
      </c>
      <c r="F106" s="43" t="s">
        <v>82</v>
      </c>
      <c r="G106" s="44">
        <v>21.5</v>
      </c>
      <c r="H106" s="44">
        <v>20.45</v>
      </c>
      <c r="I106" s="44"/>
      <c r="J106" s="50">
        <v>46</v>
      </c>
      <c r="K106" s="45" t="str">
        <f t="shared" si="2"/>
        <v/>
      </c>
      <c r="L106" s="29"/>
    </row>
    <row r="107" spans="1:12" ht="15" customHeight="1" x14ac:dyDescent="0.25">
      <c r="A107" s="53" t="s">
        <v>202</v>
      </c>
      <c r="B107" s="55" t="s">
        <v>200</v>
      </c>
      <c r="C107" s="42" t="s">
        <v>201</v>
      </c>
      <c r="D107" s="42" t="s">
        <v>29</v>
      </c>
      <c r="E107" s="42" t="s">
        <v>36</v>
      </c>
      <c r="F107" s="43" t="s">
        <v>82</v>
      </c>
      <c r="G107" s="44">
        <v>22.2</v>
      </c>
      <c r="H107" s="44">
        <v>21.1</v>
      </c>
      <c r="I107" s="44"/>
      <c r="J107" s="50">
        <v>113</v>
      </c>
      <c r="K107" s="45" t="str">
        <f t="shared" ref="K107:K138" si="3">IF(L107="","",IF(L107&lt;50,G107-($K$9*G107),IF(L107&gt;=50,H107-($K$9*H107))))</f>
        <v/>
      </c>
      <c r="L107" s="29"/>
    </row>
    <row r="108" spans="1:12" ht="15" customHeight="1" x14ac:dyDescent="0.25">
      <c r="A108" s="53" t="s">
        <v>203</v>
      </c>
      <c r="B108" s="55" t="s">
        <v>200</v>
      </c>
      <c r="C108" s="42" t="s">
        <v>201</v>
      </c>
      <c r="D108" s="42" t="s">
        <v>29</v>
      </c>
      <c r="E108" s="42" t="s">
        <v>39</v>
      </c>
      <c r="F108" s="43" t="s">
        <v>82</v>
      </c>
      <c r="G108" s="44">
        <v>19.75</v>
      </c>
      <c r="H108" s="44">
        <v>18.8</v>
      </c>
      <c r="I108" s="44"/>
      <c r="J108" s="50">
        <v>154</v>
      </c>
      <c r="K108" s="45" t="str">
        <f t="shared" si="3"/>
        <v/>
      </c>
      <c r="L108" s="29"/>
    </row>
    <row r="109" spans="1:12" ht="15" customHeight="1" x14ac:dyDescent="0.25">
      <c r="A109" s="53" t="s">
        <v>204</v>
      </c>
      <c r="B109" s="55" t="s">
        <v>200</v>
      </c>
      <c r="C109" s="42" t="s">
        <v>201</v>
      </c>
      <c r="D109" s="42" t="s">
        <v>29</v>
      </c>
      <c r="E109" s="42" t="s">
        <v>40</v>
      </c>
      <c r="F109" s="43" t="s">
        <v>82</v>
      </c>
      <c r="G109" s="44">
        <v>16.2</v>
      </c>
      <c r="H109" s="44">
        <v>15.4</v>
      </c>
      <c r="I109" s="44"/>
      <c r="J109" s="50">
        <v>93</v>
      </c>
      <c r="K109" s="45" t="str">
        <f t="shared" si="3"/>
        <v/>
      </c>
      <c r="L109" s="29"/>
    </row>
    <row r="110" spans="1:12" ht="15" customHeight="1" x14ac:dyDescent="0.25">
      <c r="A110" s="53" t="s">
        <v>205</v>
      </c>
      <c r="B110" s="55" t="s">
        <v>200</v>
      </c>
      <c r="C110" s="42" t="s">
        <v>201</v>
      </c>
      <c r="D110" s="42" t="s">
        <v>29</v>
      </c>
      <c r="E110" s="42" t="s">
        <v>41</v>
      </c>
      <c r="F110" s="43" t="s">
        <v>82</v>
      </c>
      <c r="G110" s="44">
        <v>18.100000000000001</v>
      </c>
      <c r="H110" s="44">
        <v>17.2</v>
      </c>
      <c r="I110" s="44"/>
      <c r="J110" s="50">
        <v>36</v>
      </c>
      <c r="K110" s="45" t="str">
        <f t="shared" si="3"/>
        <v/>
      </c>
      <c r="L110" s="29"/>
    </row>
    <row r="111" spans="1:12" ht="15" customHeight="1" x14ac:dyDescent="0.25">
      <c r="A111" s="53" t="s">
        <v>206</v>
      </c>
      <c r="B111" s="55" t="s">
        <v>200</v>
      </c>
      <c r="C111" s="42" t="s">
        <v>201</v>
      </c>
      <c r="D111" s="42" t="s">
        <v>29</v>
      </c>
      <c r="E111" s="42" t="s">
        <v>42</v>
      </c>
      <c r="F111" s="43" t="s">
        <v>82</v>
      </c>
      <c r="G111" s="44">
        <v>12.9</v>
      </c>
      <c r="H111" s="44">
        <v>12.3</v>
      </c>
      <c r="I111" s="44"/>
      <c r="J111" s="50">
        <v>5</v>
      </c>
      <c r="K111" s="45" t="str">
        <f t="shared" si="3"/>
        <v/>
      </c>
      <c r="L111" s="29"/>
    </row>
    <row r="112" spans="1:12" ht="15" customHeight="1" x14ac:dyDescent="0.25">
      <c r="A112" s="53" t="s">
        <v>207</v>
      </c>
      <c r="B112" s="55" t="s">
        <v>208</v>
      </c>
      <c r="C112" s="42" t="s">
        <v>209</v>
      </c>
      <c r="D112" s="42" t="s">
        <v>29</v>
      </c>
      <c r="E112" s="42" t="s">
        <v>210</v>
      </c>
      <c r="F112" s="43" t="s">
        <v>46</v>
      </c>
      <c r="G112" s="44">
        <v>26.05</v>
      </c>
      <c r="H112" s="44">
        <v>24.75</v>
      </c>
      <c r="I112" s="44"/>
      <c r="J112" s="50">
        <v>1</v>
      </c>
      <c r="K112" s="45" t="str">
        <f t="shared" si="3"/>
        <v/>
      </c>
      <c r="L112" s="29"/>
    </row>
    <row r="113" spans="1:12" ht="15" customHeight="1" x14ac:dyDescent="0.25">
      <c r="A113" s="53" t="s">
        <v>211</v>
      </c>
      <c r="B113" s="55" t="s">
        <v>208</v>
      </c>
      <c r="C113" s="42" t="s">
        <v>209</v>
      </c>
      <c r="D113" s="42" t="s">
        <v>29</v>
      </c>
      <c r="E113" s="42" t="s">
        <v>37</v>
      </c>
      <c r="F113" s="43" t="s">
        <v>46</v>
      </c>
      <c r="G113" s="44">
        <v>23.15</v>
      </c>
      <c r="H113" s="44">
        <v>22</v>
      </c>
      <c r="I113" s="44"/>
      <c r="J113" s="50">
        <v>35</v>
      </c>
      <c r="K113" s="45" t="str">
        <f t="shared" si="3"/>
        <v/>
      </c>
      <c r="L113" s="29"/>
    </row>
    <row r="114" spans="1:12" ht="15" customHeight="1" x14ac:dyDescent="0.25">
      <c r="A114" s="53" t="s">
        <v>212</v>
      </c>
      <c r="B114" s="55" t="s">
        <v>208</v>
      </c>
      <c r="C114" s="42" t="s">
        <v>209</v>
      </c>
      <c r="D114" s="42" t="s">
        <v>29</v>
      </c>
      <c r="E114" s="42" t="s">
        <v>34</v>
      </c>
      <c r="F114" s="43" t="s">
        <v>46</v>
      </c>
      <c r="G114" s="44">
        <v>21.5</v>
      </c>
      <c r="H114" s="44">
        <v>20.45</v>
      </c>
      <c r="I114" s="44"/>
      <c r="J114" s="50">
        <v>91</v>
      </c>
      <c r="K114" s="45" t="str">
        <f t="shared" si="3"/>
        <v/>
      </c>
      <c r="L114" s="29"/>
    </row>
    <row r="115" spans="1:12" ht="15" customHeight="1" x14ac:dyDescent="0.25">
      <c r="A115" s="53" t="s">
        <v>213</v>
      </c>
      <c r="B115" s="55" t="s">
        <v>208</v>
      </c>
      <c r="C115" s="42" t="s">
        <v>209</v>
      </c>
      <c r="D115" s="42" t="s">
        <v>29</v>
      </c>
      <c r="E115" s="42" t="s">
        <v>36</v>
      </c>
      <c r="F115" s="43" t="s">
        <v>46</v>
      </c>
      <c r="G115" s="44">
        <v>22.2</v>
      </c>
      <c r="H115" s="44">
        <v>21.1</v>
      </c>
      <c r="I115" s="44"/>
      <c r="J115" s="50">
        <v>13</v>
      </c>
      <c r="K115" s="45" t="str">
        <f t="shared" si="3"/>
        <v/>
      </c>
      <c r="L115" s="29"/>
    </row>
    <row r="116" spans="1:12" ht="15" customHeight="1" x14ac:dyDescent="0.25">
      <c r="A116" s="53" t="s">
        <v>214</v>
      </c>
      <c r="B116" s="55" t="s">
        <v>208</v>
      </c>
      <c r="C116" s="42" t="s">
        <v>209</v>
      </c>
      <c r="D116" s="42" t="s">
        <v>29</v>
      </c>
      <c r="E116" s="42" t="s">
        <v>41</v>
      </c>
      <c r="F116" s="43" t="s">
        <v>46</v>
      </c>
      <c r="G116" s="44">
        <v>15.35</v>
      </c>
      <c r="H116" s="44">
        <v>14.6</v>
      </c>
      <c r="I116" s="44"/>
      <c r="J116" s="50">
        <v>19</v>
      </c>
      <c r="K116" s="45" t="str">
        <f t="shared" si="3"/>
        <v/>
      </c>
      <c r="L116" s="29"/>
    </row>
    <row r="117" spans="1:12" ht="15" customHeight="1" x14ac:dyDescent="0.25">
      <c r="A117" s="53" t="s">
        <v>313</v>
      </c>
      <c r="B117" s="55" t="s">
        <v>314</v>
      </c>
      <c r="C117" s="42" t="s">
        <v>315</v>
      </c>
      <c r="D117" s="42" t="s">
        <v>29</v>
      </c>
      <c r="E117" s="42" t="s">
        <v>41</v>
      </c>
      <c r="F117" s="43" t="s">
        <v>316</v>
      </c>
      <c r="G117" s="44">
        <v>15.35</v>
      </c>
      <c r="H117" s="44">
        <v>14.6</v>
      </c>
      <c r="I117" s="44"/>
      <c r="J117" s="50">
        <v>9</v>
      </c>
      <c r="K117" s="45" t="str">
        <f t="shared" si="3"/>
        <v/>
      </c>
      <c r="L117" s="29"/>
    </row>
    <row r="118" spans="1:12" ht="15" customHeight="1" x14ac:dyDescent="0.25">
      <c r="A118" s="53" t="s">
        <v>317</v>
      </c>
      <c r="B118" s="55" t="s">
        <v>314</v>
      </c>
      <c r="C118" s="42" t="s">
        <v>315</v>
      </c>
      <c r="D118" s="42" t="s">
        <v>29</v>
      </c>
      <c r="E118" s="42" t="s">
        <v>42</v>
      </c>
      <c r="F118" s="43" t="s">
        <v>316</v>
      </c>
      <c r="G118" s="44">
        <v>12.9</v>
      </c>
      <c r="H118" s="44">
        <v>12.3</v>
      </c>
      <c r="I118" s="44"/>
      <c r="J118" s="50">
        <v>200</v>
      </c>
      <c r="K118" s="45" t="str">
        <f t="shared" si="3"/>
        <v/>
      </c>
      <c r="L118" s="29"/>
    </row>
    <row r="119" spans="1:12" ht="15" customHeight="1" x14ac:dyDescent="0.25">
      <c r="A119" s="53" t="s">
        <v>318</v>
      </c>
      <c r="B119" s="55" t="s">
        <v>319</v>
      </c>
      <c r="C119" s="42" t="s">
        <v>320</v>
      </c>
      <c r="D119" s="42" t="s">
        <v>29</v>
      </c>
      <c r="E119" s="42" t="s">
        <v>41</v>
      </c>
      <c r="F119" s="43" t="s">
        <v>35</v>
      </c>
      <c r="G119" s="44">
        <v>15.35</v>
      </c>
      <c r="H119" s="44">
        <v>14.6</v>
      </c>
      <c r="I119" s="44"/>
      <c r="J119" s="50">
        <v>400</v>
      </c>
      <c r="K119" s="45" t="str">
        <f t="shared" si="3"/>
        <v/>
      </c>
      <c r="L119" s="29"/>
    </row>
    <row r="120" spans="1:12" ht="15" customHeight="1" x14ac:dyDescent="0.25">
      <c r="A120" s="53" t="s">
        <v>215</v>
      </c>
      <c r="B120" s="55" t="s">
        <v>216</v>
      </c>
      <c r="C120" s="42" t="s">
        <v>217</v>
      </c>
      <c r="D120" s="42" t="s">
        <v>29</v>
      </c>
      <c r="E120" s="42" t="s">
        <v>34</v>
      </c>
      <c r="F120" s="43" t="s">
        <v>35</v>
      </c>
      <c r="G120" s="44">
        <v>21.5</v>
      </c>
      <c r="H120" s="44">
        <v>20.45</v>
      </c>
      <c r="I120" s="44"/>
      <c r="J120" s="50">
        <v>50</v>
      </c>
      <c r="K120" s="45" t="str">
        <f t="shared" si="3"/>
        <v/>
      </c>
      <c r="L120" s="29"/>
    </row>
    <row r="121" spans="1:12" ht="15" customHeight="1" x14ac:dyDescent="0.25">
      <c r="A121" s="53" t="s">
        <v>218</v>
      </c>
      <c r="B121" s="55" t="s">
        <v>216</v>
      </c>
      <c r="C121" s="42" t="s">
        <v>217</v>
      </c>
      <c r="D121" s="42" t="s">
        <v>29</v>
      </c>
      <c r="E121" s="42" t="s">
        <v>36</v>
      </c>
      <c r="F121" s="43" t="s">
        <v>35</v>
      </c>
      <c r="G121" s="44">
        <v>20.6</v>
      </c>
      <c r="H121" s="44">
        <v>19.600000000000001</v>
      </c>
      <c r="I121" s="44"/>
      <c r="J121" s="50">
        <v>79</v>
      </c>
      <c r="K121" s="45" t="str">
        <f t="shared" si="3"/>
        <v/>
      </c>
      <c r="L121" s="29"/>
    </row>
    <row r="122" spans="1:12" ht="15" customHeight="1" x14ac:dyDescent="0.25">
      <c r="A122" s="53" t="s">
        <v>219</v>
      </c>
      <c r="B122" s="55" t="s">
        <v>220</v>
      </c>
      <c r="C122" s="42" t="s">
        <v>221</v>
      </c>
      <c r="D122" s="42" t="s">
        <v>222</v>
      </c>
      <c r="E122" s="42" t="s">
        <v>31</v>
      </c>
      <c r="F122" s="43" t="s">
        <v>35</v>
      </c>
      <c r="G122" s="44">
        <v>22.55</v>
      </c>
      <c r="H122" s="44">
        <v>21.45</v>
      </c>
      <c r="I122" s="44"/>
      <c r="J122" s="50">
        <v>454</v>
      </c>
      <c r="K122" s="45" t="str">
        <f t="shared" si="3"/>
        <v/>
      </c>
      <c r="L122" s="29"/>
    </row>
    <row r="123" spans="1:12" ht="15" customHeight="1" x14ac:dyDescent="0.25">
      <c r="A123" s="53" t="s">
        <v>223</v>
      </c>
      <c r="B123" s="55" t="s">
        <v>220</v>
      </c>
      <c r="C123" s="42" t="s">
        <v>221</v>
      </c>
      <c r="D123" s="42" t="s">
        <v>222</v>
      </c>
      <c r="E123" s="42" t="s">
        <v>30</v>
      </c>
      <c r="F123" s="43" t="s">
        <v>35</v>
      </c>
      <c r="G123" s="44">
        <v>21.3</v>
      </c>
      <c r="H123" s="44">
        <v>20.25</v>
      </c>
      <c r="I123" s="44"/>
      <c r="J123" s="50">
        <v>217</v>
      </c>
      <c r="K123" s="45" t="str">
        <f t="shared" si="3"/>
        <v/>
      </c>
      <c r="L123" s="29"/>
    </row>
    <row r="124" spans="1:12" ht="15" customHeight="1" x14ac:dyDescent="0.25">
      <c r="A124" s="53" t="s">
        <v>224</v>
      </c>
      <c r="B124" s="55" t="s">
        <v>225</v>
      </c>
      <c r="C124" s="42" t="s">
        <v>226</v>
      </c>
      <c r="D124" s="42" t="s">
        <v>29</v>
      </c>
      <c r="E124" s="42" t="s">
        <v>210</v>
      </c>
      <c r="F124" s="43" t="s">
        <v>29</v>
      </c>
      <c r="G124" s="44">
        <v>43.7</v>
      </c>
      <c r="H124" s="44">
        <v>41.55</v>
      </c>
      <c r="I124" s="44"/>
      <c r="J124" s="50">
        <v>33</v>
      </c>
      <c r="K124" s="45" t="str">
        <f t="shared" si="3"/>
        <v/>
      </c>
      <c r="L124" s="29"/>
    </row>
    <row r="125" spans="1:12" ht="15" customHeight="1" x14ac:dyDescent="0.25">
      <c r="A125" s="53" t="s">
        <v>227</v>
      </c>
      <c r="B125" s="55" t="s">
        <v>225</v>
      </c>
      <c r="C125" s="42" t="s">
        <v>226</v>
      </c>
      <c r="D125" s="42" t="s">
        <v>29</v>
      </c>
      <c r="E125" s="42" t="s">
        <v>37</v>
      </c>
      <c r="F125" s="43" t="s">
        <v>29</v>
      </c>
      <c r="G125" s="44">
        <v>40.450000000000003</v>
      </c>
      <c r="H125" s="44">
        <v>38.450000000000003</v>
      </c>
      <c r="I125" s="44"/>
      <c r="J125" s="50">
        <v>472</v>
      </c>
      <c r="K125" s="45" t="str">
        <f t="shared" si="3"/>
        <v/>
      </c>
      <c r="L125" s="29"/>
    </row>
    <row r="126" spans="1:12" ht="15" customHeight="1" x14ac:dyDescent="0.25">
      <c r="A126" s="53" t="s">
        <v>228</v>
      </c>
      <c r="B126" s="55" t="s">
        <v>225</v>
      </c>
      <c r="C126" s="42" t="s">
        <v>226</v>
      </c>
      <c r="D126" s="42" t="s">
        <v>29</v>
      </c>
      <c r="E126" s="42" t="s">
        <v>34</v>
      </c>
      <c r="F126" s="43" t="s">
        <v>29</v>
      </c>
      <c r="G126" s="44">
        <v>37.299999999999997</v>
      </c>
      <c r="H126" s="44">
        <v>35.450000000000003</v>
      </c>
      <c r="I126" s="44"/>
      <c r="J126" s="50">
        <v>8</v>
      </c>
      <c r="K126" s="45" t="str">
        <f t="shared" si="3"/>
        <v/>
      </c>
      <c r="L126" s="29"/>
    </row>
    <row r="127" spans="1:12" ht="15" customHeight="1" x14ac:dyDescent="0.25">
      <c r="A127" s="53" t="s">
        <v>229</v>
      </c>
      <c r="B127" s="55" t="s">
        <v>225</v>
      </c>
      <c r="C127" s="42" t="s">
        <v>226</v>
      </c>
      <c r="D127" s="42" t="s">
        <v>29</v>
      </c>
      <c r="E127" s="42" t="s">
        <v>39</v>
      </c>
      <c r="F127" s="43" t="s">
        <v>29</v>
      </c>
      <c r="G127" s="44">
        <v>35.35</v>
      </c>
      <c r="H127" s="44">
        <v>33.6</v>
      </c>
      <c r="I127" s="44"/>
      <c r="J127" s="50">
        <v>32</v>
      </c>
      <c r="K127" s="45" t="str">
        <f t="shared" si="3"/>
        <v/>
      </c>
      <c r="L127" s="29"/>
    </row>
    <row r="128" spans="1:12" ht="15" customHeight="1" x14ac:dyDescent="0.25">
      <c r="A128" s="53" t="s">
        <v>230</v>
      </c>
      <c r="B128" s="55" t="s">
        <v>231</v>
      </c>
      <c r="C128" s="42" t="s">
        <v>232</v>
      </c>
      <c r="D128" s="42" t="s">
        <v>29</v>
      </c>
      <c r="E128" s="42" t="s">
        <v>34</v>
      </c>
      <c r="F128" s="43" t="s">
        <v>63</v>
      </c>
      <c r="G128" s="44">
        <v>21.1</v>
      </c>
      <c r="H128" s="44">
        <v>20.05</v>
      </c>
      <c r="I128" s="44"/>
      <c r="J128" s="50">
        <v>63</v>
      </c>
      <c r="K128" s="45" t="str">
        <f t="shared" si="3"/>
        <v/>
      </c>
      <c r="L128" s="29"/>
    </row>
    <row r="129" spans="1:12" ht="15" customHeight="1" x14ac:dyDescent="0.25">
      <c r="A129" s="53" t="s">
        <v>233</v>
      </c>
      <c r="B129" s="55" t="s">
        <v>231</v>
      </c>
      <c r="C129" s="42" t="s">
        <v>232</v>
      </c>
      <c r="D129" s="42" t="s">
        <v>29</v>
      </c>
      <c r="E129" s="42" t="s">
        <v>36</v>
      </c>
      <c r="F129" s="43" t="s">
        <v>63</v>
      </c>
      <c r="G129" s="44">
        <v>19.899999999999999</v>
      </c>
      <c r="H129" s="44">
        <v>18.95</v>
      </c>
      <c r="I129" s="44"/>
      <c r="J129" s="50">
        <v>118</v>
      </c>
      <c r="K129" s="45" t="str">
        <f t="shared" si="3"/>
        <v/>
      </c>
      <c r="L129" s="29"/>
    </row>
    <row r="130" spans="1:12" ht="15" customHeight="1" x14ac:dyDescent="0.25">
      <c r="A130" s="53" t="s">
        <v>234</v>
      </c>
      <c r="B130" s="55" t="s">
        <v>235</v>
      </c>
      <c r="C130" s="42" t="s">
        <v>236</v>
      </c>
      <c r="D130" s="42" t="s">
        <v>29</v>
      </c>
      <c r="E130" s="42" t="s">
        <v>34</v>
      </c>
      <c r="F130" s="43" t="s">
        <v>35</v>
      </c>
      <c r="G130" s="44">
        <v>21.1</v>
      </c>
      <c r="H130" s="44">
        <v>20.05</v>
      </c>
      <c r="I130" s="44"/>
      <c r="J130" s="50">
        <v>4</v>
      </c>
      <c r="K130" s="45" t="str">
        <f t="shared" si="3"/>
        <v/>
      </c>
      <c r="L130" s="29"/>
    </row>
    <row r="131" spans="1:12" ht="15" customHeight="1" x14ac:dyDescent="0.25">
      <c r="A131" s="53" t="s">
        <v>237</v>
      </c>
      <c r="B131" s="55" t="s">
        <v>235</v>
      </c>
      <c r="C131" s="42" t="s">
        <v>236</v>
      </c>
      <c r="D131" s="42" t="s">
        <v>29</v>
      </c>
      <c r="E131" s="42" t="s">
        <v>36</v>
      </c>
      <c r="F131" s="43" t="s">
        <v>35</v>
      </c>
      <c r="G131" s="44">
        <v>19.899999999999999</v>
      </c>
      <c r="H131" s="44">
        <v>18.95</v>
      </c>
      <c r="I131" s="44"/>
      <c r="J131" s="50">
        <v>16</v>
      </c>
      <c r="K131" s="45" t="str">
        <f t="shared" si="3"/>
        <v/>
      </c>
      <c r="L131" s="29"/>
    </row>
    <row r="132" spans="1:12" ht="15" customHeight="1" x14ac:dyDescent="0.25">
      <c r="A132" s="53" t="s">
        <v>238</v>
      </c>
      <c r="B132" s="55" t="s">
        <v>235</v>
      </c>
      <c r="C132" s="42" t="s">
        <v>236</v>
      </c>
      <c r="D132" s="42" t="s">
        <v>29</v>
      </c>
      <c r="E132" s="42" t="s">
        <v>39</v>
      </c>
      <c r="F132" s="43" t="s">
        <v>35</v>
      </c>
      <c r="G132" s="44">
        <v>18.649999999999999</v>
      </c>
      <c r="H132" s="44">
        <v>17.75</v>
      </c>
      <c r="I132" s="44"/>
      <c r="J132" s="50">
        <v>6</v>
      </c>
      <c r="K132" s="45" t="str">
        <f t="shared" si="3"/>
        <v/>
      </c>
      <c r="L132" s="29"/>
    </row>
    <row r="133" spans="1:12" ht="15" customHeight="1" x14ac:dyDescent="0.25">
      <c r="A133" s="53" t="s">
        <v>239</v>
      </c>
      <c r="B133" s="55" t="s">
        <v>235</v>
      </c>
      <c r="C133" s="42" t="s">
        <v>236</v>
      </c>
      <c r="D133" s="42" t="s">
        <v>29</v>
      </c>
      <c r="E133" s="42" t="s">
        <v>41</v>
      </c>
      <c r="F133" s="43" t="s">
        <v>35</v>
      </c>
      <c r="G133" s="44">
        <v>13.15</v>
      </c>
      <c r="H133" s="44">
        <v>12.5</v>
      </c>
      <c r="I133" s="44"/>
      <c r="J133" s="50">
        <v>79</v>
      </c>
      <c r="K133" s="45" t="str">
        <f t="shared" si="3"/>
        <v/>
      </c>
      <c r="L133" s="29"/>
    </row>
    <row r="134" spans="1:12" ht="15" customHeight="1" x14ac:dyDescent="0.25">
      <c r="A134" s="53" t="s">
        <v>240</v>
      </c>
      <c r="B134" s="55" t="s">
        <v>235</v>
      </c>
      <c r="C134" s="42" t="s">
        <v>236</v>
      </c>
      <c r="D134" s="42" t="s">
        <v>29</v>
      </c>
      <c r="E134" s="42" t="s">
        <v>42</v>
      </c>
      <c r="F134" s="43" t="s">
        <v>35</v>
      </c>
      <c r="G134" s="44">
        <v>12.7</v>
      </c>
      <c r="H134" s="44">
        <v>12.1</v>
      </c>
      <c r="I134" s="44"/>
      <c r="J134" s="50">
        <v>13</v>
      </c>
      <c r="K134" s="45" t="str">
        <f t="shared" si="3"/>
        <v/>
      </c>
      <c r="L134" s="29"/>
    </row>
    <row r="135" spans="1:12" ht="15" customHeight="1" x14ac:dyDescent="0.25">
      <c r="A135" s="53" t="s">
        <v>241</v>
      </c>
      <c r="B135" s="55" t="s">
        <v>242</v>
      </c>
      <c r="C135" s="42" t="s">
        <v>243</v>
      </c>
      <c r="D135" s="42" t="s">
        <v>29</v>
      </c>
      <c r="E135" s="42" t="s">
        <v>41</v>
      </c>
      <c r="F135" s="43" t="s">
        <v>35</v>
      </c>
      <c r="G135" s="44">
        <v>14.6</v>
      </c>
      <c r="H135" s="44">
        <v>13.9</v>
      </c>
      <c r="I135" s="44"/>
      <c r="J135" s="50">
        <v>140</v>
      </c>
      <c r="K135" s="45" t="str">
        <f t="shared" si="3"/>
        <v/>
      </c>
      <c r="L135" s="29"/>
    </row>
    <row r="136" spans="1:12" ht="15" customHeight="1" x14ac:dyDescent="0.25">
      <c r="A136" s="53" t="s">
        <v>244</v>
      </c>
      <c r="B136" s="55" t="s">
        <v>242</v>
      </c>
      <c r="C136" s="42" t="s">
        <v>243</v>
      </c>
      <c r="D136" s="42" t="s">
        <v>29</v>
      </c>
      <c r="E136" s="42" t="s">
        <v>42</v>
      </c>
      <c r="F136" s="43" t="s">
        <v>35</v>
      </c>
      <c r="G136" s="44">
        <v>12.7</v>
      </c>
      <c r="H136" s="44">
        <v>12.1</v>
      </c>
      <c r="I136" s="44"/>
      <c r="J136" s="50">
        <v>77</v>
      </c>
      <c r="K136" s="45" t="str">
        <f t="shared" si="3"/>
        <v/>
      </c>
      <c r="L136" s="29"/>
    </row>
    <row r="137" spans="1:12" ht="15" customHeight="1" x14ac:dyDescent="0.25">
      <c r="A137" s="53" t="s">
        <v>245</v>
      </c>
      <c r="B137" s="55" t="s">
        <v>246</v>
      </c>
      <c r="C137" s="42" t="s">
        <v>247</v>
      </c>
      <c r="D137" s="42" t="s">
        <v>29</v>
      </c>
      <c r="E137" s="42" t="s">
        <v>34</v>
      </c>
      <c r="F137" s="43" t="s">
        <v>97</v>
      </c>
      <c r="G137" s="44">
        <v>21.1</v>
      </c>
      <c r="H137" s="44">
        <v>20.05</v>
      </c>
      <c r="I137" s="44"/>
      <c r="J137" s="50">
        <v>38</v>
      </c>
      <c r="K137" s="45" t="str">
        <f t="shared" si="3"/>
        <v/>
      </c>
      <c r="L137" s="29"/>
    </row>
    <row r="138" spans="1:12" ht="15" customHeight="1" x14ac:dyDescent="0.25">
      <c r="A138" s="53" t="s">
        <v>248</v>
      </c>
      <c r="B138" s="55" t="s">
        <v>246</v>
      </c>
      <c r="C138" s="42" t="s">
        <v>247</v>
      </c>
      <c r="D138" s="42" t="s">
        <v>29</v>
      </c>
      <c r="E138" s="42" t="s">
        <v>36</v>
      </c>
      <c r="F138" s="43" t="s">
        <v>97</v>
      </c>
      <c r="G138" s="44">
        <v>19.899999999999999</v>
      </c>
      <c r="H138" s="44">
        <v>18.95</v>
      </c>
      <c r="I138" s="44"/>
      <c r="J138" s="50">
        <v>126</v>
      </c>
      <c r="K138" s="45" t="str">
        <f t="shared" si="3"/>
        <v/>
      </c>
      <c r="L138" s="29"/>
    </row>
    <row r="139" spans="1:12" ht="15" customHeight="1" x14ac:dyDescent="0.25">
      <c r="A139" s="53" t="s">
        <v>249</v>
      </c>
      <c r="B139" s="55" t="s">
        <v>246</v>
      </c>
      <c r="C139" s="42" t="s">
        <v>247</v>
      </c>
      <c r="D139" s="42" t="s">
        <v>29</v>
      </c>
      <c r="E139" s="42" t="s">
        <v>40</v>
      </c>
      <c r="F139" s="43" t="s">
        <v>97</v>
      </c>
      <c r="G139" s="44">
        <v>16.850000000000001</v>
      </c>
      <c r="H139" s="44">
        <v>16.05</v>
      </c>
      <c r="I139" s="44"/>
      <c r="J139" s="50">
        <v>1</v>
      </c>
      <c r="K139" s="45" t="str">
        <f t="shared" ref="K139:K170" si="4">IF(L139="","",IF(L139&lt;50,G139-($K$9*G139),IF(L139&gt;=50,H139-($K$9*H139))))</f>
        <v/>
      </c>
      <c r="L139" s="29"/>
    </row>
    <row r="140" spans="1:12" ht="15" customHeight="1" x14ac:dyDescent="0.25">
      <c r="A140" s="53" t="s">
        <v>250</v>
      </c>
      <c r="B140" s="55" t="s">
        <v>251</v>
      </c>
      <c r="C140" s="42" t="s">
        <v>252</v>
      </c>
      <c r="D140" s="42" t="s">
        <v>29</v>
      </c>
      <c r="E140" s="42" t="s">
        <v>36</v>
      </c>
      <c r="F140" s="43" t="s">
        <v>35</v>
      </c>
      <c r="G140" s="44">
        <v>19.899999999999999</v>
      </c>
      <c r="H140" s="44">
        <v>18.95</v>
      </c>
      <c r="I140" s="44"/>
      <c r="J140" s="50">
        <v>6</v>
      </c>
      <c r="K140" s="45" t="str">
        <f t="shared" si="4"/>
        <v/>
      </c>
      <c r="L140" s="29"/>
    </row>
    <row r="141" spans="1:12" ht="15" customHeight="1" x14ac:dyDescent="0.25">
      <c r="A141" s="53" t="s">
        <v>253</v>
      </c>
      <c r="B141" s="55" t="s">
        <v>251</v>
      </c>
      <c r="C141" s="42" t="s">
        <v>252</v>
      </c>
      <c r="D141" s="42" t="s">
        <v>29</v>
      </c>
      <c r="E141" s="42" t="s">
        <v>40</v>
      </c>
      <c r="F141" s="43" t="s">
        <v>35</v>
      </c>
      <c r="G141" s="44">
        <v>16.850000000000001</v>
      </c>
      <c r="H141" s="44">
        <v>16.05</v>
      </c>
      <c r="I141" s="44"/>
      <c r="J141" s="50">
        <v>8</v>
      </c>
      <c r="K141" s="45" t="str">
        <f t="shared" si="4"/>
        <v/>
      </c>
      <c r="L141" s="29"/>
    </row>
    <row r="142" spans="1:12" ht="15" customHeight="1" x14ac:dyDescent="0.25">
      <c r="A142" s="53" t="s">
        <v>254</v>
      </c>
      <c r="B142" s="55" t="s">
        <v>251</v>
      </c>
      <c r="C142" s="42" t="s">
        <v>252</v>
      </c>
      <c r="D142" s="42" t="s">
        <v>29</v>
      </c>
      <c r="E142" s="42" t="s">
        <v>41</v>
      </c>
      <c r="F142" s="43" t="s">
        <v>35</v>
      </c>
      <c r="G142" s="44">
        <v>14.6</v>
      </c>
      <c r="H142" s="44">
        <v>13.9</v>
      </c>
      <c r="I142" s="44"/>
      <c r="J142" s="50">
        <v>289</v>
      </c>
      <c r="K142" s="45" t="str">
        <f t="shared" si="4"/>
        <v/>
      </c>
      <c r="L142" s="29"/>
    </row>
    <row r="143" spans="1:12" ht="15" customHeight="1" x14ac:dyDescent="0.25">
      <c r="A143" s="53" t="s">
        <v>255</v>
      </c>
      <c r="B143" s="55" t="s">
        <v>251</v>
      </c>
      <c r="C143" s="42" t="s">
        <v>252</v>
      </c>
      <c r="D143" s="42" t="s">
        <v>29</v>
      </c>
      <c r="E143" s="42" t="s">
        <v>42</v>
      </c>
      <c r="F143" s="43" t="s">
        <v>35</v>
      </c>
      <c r="G143" s="44">
        <v>12.7</v>
      </c>
      <c r="H143" s="44">
        <v>12.1</v>
      </c>
      <c r="I143" s="44"/>
      <c r="J143" s="50">
        <v>31</v>
      </c>
      <c r="K143" s="45" t="str">
        <f t="shared" si="4"/>
        <v/>
      </c>
      <c r="L143" s="29"/>
    </row>
    <row r="144" spans="1:12" ht="15" customHeight="1" x14ac:dyDescent="0.25">
      <c r="A144" s="53" t="s">
        <v>256</v>
      </c>
      <c r="B144" s="55" t="s">
        <v>257</v>
      </c>
      <c r="C144" s="42" t="s">
        <v>258</v>
      </c>
      <c r="D144" s="42" t="s">
        <v>29</v>
      </c>
      <c r="E144" s="42" t="s">
        <v>37</v>
      </c>
      <c r="F144" s="43" t="s">
        <v>63</v>
      </c>
      <c r="G144" s="44">
        <v>21.2</v>
      </c>
      <c r="H144" s="44">
        <v>20.149999999999999</v>
      </c>
      <c r="I144" s="44"/>
      <c r="J144" s="50">
        <v>5</v>
      </c>
      <c r="K144" s="45" t="str">
        <f t="shared" si="4"/>
        <v/>
      </c>
      <c r="L144" s="29"/>
    </row>
    <row r="145" spans="1:12" ht="15" customHeight="1" x14ac:dyDescent="0.25">
      <c r="A145" s="53" t="s">
        <v>67</v>
      </c>
      <c r="B145" s="55" t="s">
        <v>64</v>
      </c>
      <c r="C145" s="42" t="s">
        <v>65</v>
      </c>
      <c r="D145" s="42" t="s">
        <v>29</v>
      </c>
      <c r="E145" s="42" t="s">
        <v>42</v>
      </c>
      <c r="F145" s="43" t="s">
        <v>66</v>
      </c>
      <c r="G145" s="44">
        <v>12.7</v>
      </c>
      <c r="H145" s="44">
        <v>12.1</v>
      </c>
      <c r="I145" s="44"/>
      <c r="J145" s="50">
        <v>21</v>
      </c>
      <c r="K145" s="45" t="str">
        <f t="shared" si="4"/>
        <v/>
      </c>
      <c r="L145" s="29"/>
    </row>
    <row r="146" spans="1:12" ht="15" customHeight="1" x14ac:dyDescent="0.25">
      <c r="A146" s="53" t="s">
        <v>259</v>
      </c>
      <c r="B146" s="55" t="s">
        <v>77</v>
      </c>
      <c r="C146" s="42" t="s">
        <v>78</v>
      </c>
      <c r="D146" s="42" t="s">
        <v>29</v>
      </c>
      <c r="E146" s="42" t="s">
        <v>37</v>
      </c>
      <c r="F146" s="43" t="s">
        <v>66</v>
      </c>
      <c r="G146" s="44">
        <v>21.2</v>
      </c>
      <c r="H146" s="44">
        <v>20.149999999999999</v>
      </c>
      <c r="I146" s="44"/>
      <c r="J146" s="50">
        <v>11</v>
      </c>
      <c r="K146" s="45" t="str">
        <f t="shared" si="4"/>
        <v/>
      </c>
      <c r="L146" s="29"/>
    </row>
    <row r="147" spans="1:12" ht="15" customHeight="1" x14ac:dyDescent="0.25">
      <c r="A147" s="53" t="s">
        <v>260</v>
      </c>
      <c r="B147" s="55" t="s">
        <v>77</v>
      </c>
      <c r="C147" s="42" t="s">
        <v>78</v>
      </c>
      <c r="D147" s="42" t="s">
        <v>29</v>
      </c>
      <c r="E147" s="42" t="s">
        <v>34</v>
      </c>
      <c r="F147" s="43" t="s">
        <v>66</v>
      </c>
      <c r="G147" s="44">
        <v>21.1</v>
      </c>
      <c r="H147" s="44">
        <v>20.05</v>
      </c>
      <c r="I147" s="44"/>
      <c r="J147" s="50">
        <v>29</v>
      </c>
      <c r="K147" s="45" t="str">
        <f t="shared" si="4"/>
        <v/>
      </c>
      <c r="L147" s="29"/>
    </row>
    <row r="148" spans="1:12" ht="15" customHeight="1" x14ac:dyDescent="0.25">
      <c r="A148" s="53" t="s">
        <v>261</v>
      </c>
      <c r="B148" s="55" t="s">
        <v>77</v>
      </c>
      <c r="C148" s="42" t="s">
        <v>78</v>
      </c>
      <c r="D148" s="42" t="s">
        <v>29</v>
      </c>
      <c r="E148" s="42" t="s">
        <v>42</v>
      </c>
      <c r="F148" s="43" t="s">
        <v>66</v>
      </c>
      <c r="G148" s="44">
        <v>12.7</v>
      </c>
      <c r="H148" s="44">
        <v>12.1</v>
      </c>
      <c r="I148" s="44"/>
      <c r="J148" s="50">
        <v>1</v>
      </c>
      <c r="K148" s="45" t="str">
        <f t="shared" si="4"/>
        <v/>
      </c>
      <c r="L148" s="29"/>
    </row>
    <row r="149" spans="1:12" ht="15" customHeight="1" x14ac:dyDescent="0.25">
      <c r="A149" s="53" t="s">
        <v>262</v>
      </c>
      <c r="B149" s="55" t="s">
        <v>263</v>
      </c>
      <c r="C149" s="42" t="s">
        <v>264</v>
      </c>
      <c r="D149" s="42" t="s">
        <v>29</v>
      </c>
      <c r="E149" s="42" t="s">
        <v>42</v>
      </c>
      <c r="F149" s="43" t="s">
        <v>35</v>
      </c>
      <c r="G149" s="44">
        <v>15.65</v>
      </c>
      <c r="H149" s="44">
        <v>14.9</v>
      </c>
      <c r="I149" s="44"/>
      <c r="J149" s="50">
        <v>47</v>
      </c>
      <c r="K149" s="45" t="str">
        <f t="shared" si="4"/>
        <v/>
      </c>
      <c r="L149" s="29"/>
    </row>
    <row r="150" spans="1:12" ht="15" customHeight="1" x14ac:dyDescent="0.25">
      <c r="A150" s="53" t="s">
        <v>265</v>
      </c>
      <c r="B150" s="55" t="s">
        <v>266</v>
      </c>
      <c r="C150" s="42" t="s">
        <v>267</v>
      </c>
      <c r="D150" s="42" t="s">
        <v>29</v>
      </c>
      <c r="E150" s="42" t="s">
        <v>41</v>
      </c>
      <c r="F150" s="43" t="s">
        <v>35</v>
      </c>
      <c r="G150" s="44">
        <v>16.8</v>
      </c>
      <c r="H150" s="44">
        <v>16</v>
      </c>
      <c r="I150" s="44"/>
      <c r="J150" s="50">
        <v>143</v>
      </c>
      <c r="K150" s="45" t="str">
        <f t="shared" si="4"/>
        <v/>
      </c>
      <c r="L150" s="29"/>
    </row>
    <row r="151" spans="1:12" ht="15" customHeight="1" x14ac:dyDescent="0.25">
      <c r="A151" s="53" t="s">
        <v>268</v>
      </c>
      <c r="B151" s="55" t="s">
        <v>266</v>
      </c>
      <c r="C151" s="42" t="s">
        <v>267</v>
      </c>
      <c r="D151" s="42" t="s">
        <v>29</v>
      </c>
      <c r="E151" s="42" t="s">
        <v>42</v>
      </c>
      <c r="F151" s="43" t="s">
        <v>35</v>
      </c>
      <c r="G151" s="44">
        <v>15.65</v>
      </c>
      <c r="H151" s="44">
        <v>14.9</v>
      </c>
      <c r="I151" s="44"/>
      <c r="J151" s="50">
        <v>85</v>
      </c>
      <c r="K151" s="45" t="str">
        <f t="shared" si="4"/>
        <v/>
      </c>
      <c r="L151" s="29"/>
    </row>
    <row r="152" spans="1:12" ht="15" customHeight="1" x14ac:dyDescent="0.25">
      <c r="A152" s="53" t="s">
        <v>269</v>
      </c>
      <c r="B152" s="55" t="s">
        <v>270</v>
      </c>
      <c r="C152" s="42" t="s">
        <v>271</v>
      </c>
      <c r="D152" s="42" t="s">
        <v>29</v>
      </c>
      <c r="E152" s="42" t="s">
        <v>42</v>
      </c>
      <c r="F152" s="43" t="s">
        <v>35</v>
      </c>
      <c r="G152" s="44">
        <v>15.65</v>
      </c>
      <c r="H152" s="44">
        <v>14.9</v>
      </c>
      <c r="I152" s="44"/>
      <c r="J152" s="50">
        <v>64</v>
      </c>
      <c r="K152" s="45" t="str">
        <f t="shared" si="4"/>
        <v/>
      </c>
      <c r="L152" s="29"/>
    </row>
    <row r="153" spans="1:12" ht="15" customHeight="1" x14ac:dyDescent="0.25">
      <c r="A153" s="53" t="s">
        <v>272</v>
      </c>
      <c r="B153" s="55" t="s">
        <v>273</v>
      </c>
      <c r="C153" s="42" t="s">
        <v>274</v>
      </c>
      <c r="D153" s="42" t="s">
        <v>29</v>
      </c>
      <c r="E153" s="42" t="s">
        <v>41</v>
      </c>
      <c r="F153" s="43" t="s">
        <v>35</v>
      </c>
      <c r="G153" s="44">
        <v>16.8</v>
      </c>
      <c r="H153" s="44">
        <v>16</v>
      </c>
      <c r="I153" s="44"/>
      <c r="J153" s="50">
        <v>134</v>
      </c>
      <c r="K153" s="45" t="str">
        <f t="shared" si="4"/>
        <v/>
      </c>
      <c r="L153" s="29"/>
    </row>
    <row r="154" spans="1:12" ht="15" customHeight="1" x14ac:dyDescent="0.25">
      <c r="A154" s="53" t="s">
        <v>275</v>
      </c>
      <c r="B154" s="55" t="s">
        <v>273</v>
      </c>
      <c r="C154" s="42" t="s">
        <v>274</v>
      </c>
      <c r="D154" s="42" t="s">
        <v>29</v>
      </c>
      <c r="E154" s="42" t="s">
        <v>42</v>
      </c>
      <c r="F154" s="43" t="s">
        <v>35</v>
      </c>
      <c r="G154" s="44">
        <v>15.65</v>
      </c>
      <c r="H154" s="44">
        <v>14.9</v>
      </c>
      <c r="I154" s="44"/>
      <c r="J154" s="50">
        <v>162</v>
      </c>
      <c r="K154" s="45" t="str">
        <f t="shared" si="4"/>
        <v/>
      </c>
      <c r="L154" s="29"/>
    </row>
    <row r="155" spans="1:12" ht="15" customHeight="1" x14ac:dyDescent="0.25">
      <c r="A155" s="53" t="s">
        <v>276</v>
      </c>
      <c r="B155" s="55" t="s">
        <v>277</v>
      </c>
      <c r="C155" s="42" t="s">
        <v>278</v>
      </c>
      <c r="D155" s="42" t="s">
        <v>29</v>
      </c>
      <c r="E155" s="42" t="s">
        <v>36</v>
      </c>
      <c r="F155" s="43" t="s">
        <v>38</v>
      </c>
      <c r="G155" s="44">
        <v>21.5</v>
      </c>
      <c r="H155" s="44">
        <v>20.45</v>
      </c>
      <c r="I155" s="44"/>
      <c r="J155" s="50">
        <v>28</v>
      </c>
      <c r="K155" s="45" t="str">
        <f t="shared" si="4"/>
        <v/>
      </c>
      <c r="L155" s="29"/>
    </row>
    <row r="156" spans="1:12" ht="15" customHeight="1" x14ac:dyDescent="0.25">
      <c r="A156" s="53" t="s">
        <v>279</v>
      </c>
      <c r="B156" s="55" t="s">
        <v>277</v>
      </c>
      <c r="C156" s="42" t="s">
        <v>278</v>
      </c>
      <c r="D156" s="42" t="s">
        <v>29</v>
      </c>
      <c r="E156" s="42" t="s">
        <v>39</v>
      </c>
      <c r="F156" s="43" t="s">
        <v>38</v>
      </c>
      <c r="G156" s="44">
        <v>20.350000000000001</v>
      </c>
      <c r="H156" s="44">
        <v>19.350000000000001</v>
      </c>
      <c r="I156" s="44"/>
      <c r="J156" s="50">
        <v>20</v>
      </c>
      <c r="K156" s="45" t="str">
        <f t="shared" si="4"/>
        <v/>
      </c>
      <c r="L156" s="29"/>
    </row>
    <row r="157" spans="1:12" ht="15" customHeight="1" x14ac:dyDescent="0.25">
      <c r="A157" s="53" t="s">
        <v>280</v>
      </c>
      <c r="B157" s="55" t="s">
        <v>277</v>
      </c>
      <c r="C157" s="42" t="s">
        <v>278</v>
      </c>
      <c r="D157" s="42" t="s">
        <v>29</v>
      </c>
      <c r="E157" s="42" t="s">
        <v>40</v>
      </c>
      <c r="F157" s="43" t="s">
        <v>38</v>
      </c>
      <c r="G157" s="44">
        <v>19.149999999999999</v>
      </c>
      <c r="H157" s="44">
        <v>18.2</v>
      </c>
      <c r="I157" s="44"/>
      <c r="J157" s="50">
        <v>18</v>
      </c>
      <c r="K157" s="45" t="str">
        <f t="shared" si="4"/>
        <v/>
      </c>
      <c r="L157" s="29"/>
    </row>
    <row r="158" spans="1:12" ht="15" customHeight="1" x14ac:dyDescent="0.25">
      <c r="A158" s="53" t="s">
        <v>281</v>
      </c>
      <c r="B158" s="55" t="s">
        <v>277</v>
      </c>
      <c r="C158" s="42" t="s">
        <v>278</v>
      </c>
      <c r="D158" s="42" t="s">
        <v>29</v>
      </c>
      <c r="E158" s="42" t="s">
        <v>41</v>
      </c>
      <c r="F158" s="43" t="s">
        <v>38</v>
      </c>
      <c r="G158" s="44">
        <v>16.8</v>
      </c>
      <c r="H158" s="44">
        <v>16</v>
      </c>
      <c r="I158" s="44"/>
      <c r="J158" s="50">
        <v>105</v>
      </c>
      <c r="K158" s="45" t="str">
        <f t="shared" si="4"/>
        <v/>
      </c>
      <c r="L158" s="29"/>
    </row>
    <row r="159" spans="1:12" ht="15" customHeight="1" x14ac:dyDescent="0.25">
      <c r="A159" s="53" t="s">
        <v>282</v>
      </c>
      <c r="B159" s="55" t="s">
        <v>283</v>
      </c>
      <c r="C159" s="42" t="s">
        <v>284</v>
      </c>
      <c r="D159" s="42" t="s">
        <v>29</v>
      </c>
      <c r="E159" s="42" t="s">
        <v>39</v>
      </c>
      <c r="F159" s="43" t="s">
        <v>63</v>
      </c>
      <c r="G159" s="44">
        <v>20.350000000000001</v>
      </c>
      <c r="H159" s="44">
        <v>19.350000000000001</v>
      </c>
      <c r="I159" s="44"/>
      <c r="J159" s="50">
        <v>20</v>
      </c>
      <c r="K159" s="45" t="str">
        <f t="shared" si="4"/>
        <v/>
      </c>
      <c r="L159" s="29"/>
    </row>
    <row r="160" spans="1:12" ht="15" customHeight="1" x14ac:dyDescent="0.25">
      <c r="A160" s="53" t="s">
        <v>285</v>
      </c>
      <c r="B160" s="55" t="s">
        <v>283</v>
      </c>
      <c r="C160" s="42" t="s">
        <v>284</v>
      </c>
      <c r="D160" s="42" t="s">
        <v>29</v>
      </c>
      <c r="E160" s="42" t="s">
        <v>40</v>
      </c>
      <c r="F160" s="43" t="s">
        <v>63</v>
      </c>
      <c r="G160" s="44">
        <v>19.149999999999999</v>
      </c>
      <c r="H160" s="44">
        <v>18.2</v>
      </c>
      <c r="I160" s="44"/>
      <c r="J160" s="50">
        <v>19</v>
      </c>
      <c r="K160" s="45" t="str">
        <f t="shared" si="4"/>
        <v/>
      </c>
      <c r="L160" s="29"/>
    </row>
    <row r="161" spans="1:12" ht="15" customHeight="1" x14ac:dyDescent="0.25">
      <c r="A161" s="53" t="s">
        <v>286</v>
      </c>
      <c r="B161" s="55" t="s">
        <v>283</v>
      </c>
      <c r="C161" s="42" t="s">
        <v>284</v>
      </c>
      <c r="D161" s="42" t="s">
        <v>29</v>
      </c>
      <c r="E161" s="42" t="s">
        <v>42</v>
      </c>
      <c r="F161" s="43" t="s">
        <v>63</v>
      </c>
      <c r="G161" s="44">
        <v>15.65</v>
      </c>
      <c r="H161" s="44">
        <v>14.9</v>
      </c>
      <c r="I161" s="44"/>
      <c r="J161" s="50">
        <v>21</v>
      </c>
      <c r="K161" s="45" t="str">
        <f t="shared" si="4"/>
        <v/>
      </c>
      <c r="L161" s="29"/>
    </row>
    <row r="162" spans="1:12" ht="15" customHeight="1" x14ac:dyDescent="0.25">
      <c r="A162" s="53" t="s">
        <v>321</v>
      </c>
      <c r="B162" s="55" t="s">
        <v>322</v>
      </c>
      <c r="C162" s="42" t="s">
        <v>323</v>
      </c>
      <c r="D162" s="42" t="s">
        <v>29</v>
      </c>
      <c r="E162" s="42" t="s">
        <v>41</v>
      </c>
      <c r="F162" s="43" t="s">
        <v>35</v>
      </c>
      <c r="G162" s="44">
        <v>16.8</v>
      </c>
      <c r="H162" s="44">
        <v>16</v>
      </c>
      <c r="I162" s="44"/>
      <c r="J162" s="50">
        <v>27</v>
      </c>
      <c r="K162" s="45" t="str">
        <f t="shared" si="4"/>
        <v/>
      </c>
      <c r="L162" s="29"/>
    </row>
    <row r="163" spans="1:12" ht="15" customHeight="1" x14ac:dyDescent="0.25">
      <c r="A163" s="53" t="s">
        <v>287</v>
      </c>
      <c r="B163" s="55" t="s">
        <v>288</v>
      </c>
      <c r="C163" s="42" t="s">
        <v>289</v>
      </c>
      <c r="D163" s="42" t="s">
        <v>29</v>
      </c>
      <c r="E163" s="42" t="s">
        <v>39</v>
      </c>
      <c r="F163" s="43" t="s">
        <v>50</v>
      </c>
      <c r="G163" s="44">
        <v>20.350000000000001</v>
      </c>
      <c r="H163" s="44">
        <v>19.350000000000001</v>
      </c>
      <c r="I163" s="44"/>
      <c r="J163" s="50">
        <v>1</v>
      </c>
      <c r="K163" s="45" t="str">
        <f t="shared" si="4"/>
        <v/>
      </c>
      <c r="L163" s="29"/>
    </row>
    <row r="164" spans="1:12" ht="15" customHeight="1" x14ac:dyDescent="0.25">
      <c r="A164" s="53" t="s">
        <v>290</v>
      </c>
      <c r="B164" s="55" t="s">
        <v>288</v>
      </c>
      <c r="C164" s="42" t="s">
        <v>289</v>
      </c>
      <c r="D164" s="42" t="s">
        <v>29</v>
      </c>
      <c r="E164" s="42" t="s">
        <v>40</v>
      </c>
      <c r="F164" s="43" t="s">
        <v>50</v>
      </c>
      <c r="G164" s="44">
        <v>19.149999999999999</v>
      </c>
      <c r="H164" s="44">
        <v>18.2</v>
      </c>
      <c r="I164" s="44"/>
      <c r="J164" s="50">
        <v>22</v>
      </c>
      <c r="K164" s="45" t="str">
        <f t="shared" si="4"/>
        <v/>
      </c>
      <c r="L164" s="29"/>
    </row>
    <row r="165" spans="1:12" ht="15" customHeight="1" x14ac:dyDescent="0.25">
      <c r="A165" s="53" t="s">
        <v>291</v>
      </c>
      <c r="B165" s="55" t="s">
        <v>288</v>
      </c>
      <c r="C165" s="42" t="s">
        <v>289</v>
      </c>
      <c r="D165" s="42" t="s">
        <v>29</v>
      </c>
      <c r="E165" s="42" t="s">
        <v>41</v>
      </c>
      <c r="F165" s="43" t="s">
        <v>50</v>
      </c>
      <c r="G165" s="44">
        <v>16.8</v>
      </c>
      <c r="H165" s="44">
        <v>16</v>
      </c>
      <c r="I165" s="44"/>
      <c r="J165" s="50">
        <v>284</v>
      </c>
      <c r="K165" s="45" t="str">
        <f t="shared" si="4"/>
        <v/>
      </c>
      <c r="L165" s="29"/>
    </row>
    <row r="166" spans="1:12" ht="15" customHeight="1" x14ac:dyDescent="0.25">
      <c r="A166" s="53" t="s">
        <v>292</v>
      </c>
      <c r="B166" s="55" t="s">
        <v>288</v>
      </c>
      <c r="C166" s="42" t="s">
        <v>289</v>
      </c>
      <c r="D166" s="42" t="s">
        <v>29</v>
      </c>
      <c r="E166" s="42" t="s">
        <v>42</v>
      </c>
      <c r="F166" s="43" t="s">
        <v>50</v>
      </c>
      <c r="G166" s="44">
        <v>15.65</v>
      </c>
      <c r="H166" s="44">
        <v>14.9</v>
      </c>
      <c r="I166" s="44"/>
      <c r="J166" s="50">
        <v>136</v>
      </c>
      <c r="K166" s="45" t="str">
        <f t="shared" si="4"/>
        <v/>
      </c>
      <c r="L166" s="29"/>
    </row>
    <row r="167" spans="1:12" ht="15" customHeight="1" x14ac:dyDescent="0.25">
      <c r="A167" s="53" t="s">
        <v>293</v>
      </c>
      <c r="B167" s="55" t="s">
        <v>294</v>
      </c>
      <c r="C167" s="42" t="s">
        <v>295</v>
      </c>
      <c r="D167" s="42" t="s">
        <v>29</v>
      </c>
      <c r="E167" s="42" t="s">
        <v>36</v>
      </c>
      <c r="F167" s="43" t="s">
        <v>46</v>
      </c>
      <c r="G167" s="44">
        <v>21.5</v>
      </c>
      <c r="H167" s="44">
        <v>20.45</v>
      </c>
      <c r="I167" s="44"/>
      <c r="J167" s="50">
        <v>4</v>
      </c>
      <c r="K167" s="45" t="str">
        <f t="shared" si="4"/>
        <v/>
      </c>
      <c r="L167" s="29"/>
    </row>
    <row r="168" spans="1:12" ht="15" customHeight="1" x14ac:dyDescent="0.25">
      <c r="A168" s="53" t="s">
        <v>296</v>
      </c>
      <c r="B168" s="55" t="s">
        <v>294</v>
      </c>
      <c r="C168" s="42" t="s">
        <v>295</v>
      </c>
      <c r="D168" s="42" t="s">
        <v>29</v>
      </c>
      <c r="E168" s="42" t="s">
        <v>39</v>
      </c>
      <c r="F168" s="43" t="s">
        <v>46</v>
      </c>
      <c r="G168" s="44">
        <v>20.350000000000001</v>
      </c>
      <c r="H168" s="44">
        <v>19.350000000000001</v>
      </c>
      <c r="I168" s="44"/>
      <c r="J168" s="50">
        <v>99</v>
      </c>
      <c r="K168" s="45" t="str">
        <f t="shared" si="4"/>
        <v/>
      </c>
      <c r="L168" s="29"/>
    </row>
    <row r="169" spans="1:12" ht="15" customHeight="1" x14ac:dyDescent="0.25">
      <c r="A169" s="53" t="s">
        <v>297</v>
      </c>
      <c r="B169" s="55" t="s">
        <v>298</v>
      </c>
      <c r="C169" s="42" t="s">
        <v>299</v>
      </c>
      <c r="D169" s="42" t="s">
        <v>29</v>
      </c>
      <c r="E169" s="42" t="s">
        <v>40</v>
      </c>
      <c r="F169" s="43" t="s">
        <v>97</v>
      </c>
      <c r="G169" s="44">
        <v>19.149999999999999</v>
      </c>
      <c r="H169" s="44">
        <v>18.2</v>
      </c>
      <c r="I169" s="44"/>
      <c r="J169" s="50">
        <v>81</v>
      </c>
      <c r="K169" s="45" t="str">
        <f t="shared" si="4"/>
        <v/>
      </c>
      <c r="L169" s="29"/>
    </row>
    <row r="170" spans="1:12" ht="15" customHeight="1" x14ac:dyDescent="0.25">
      <c r="A170" s="53" t="s">
        <v>300</v>
      </c>
      <c r="B170" s="55" t="s">
        <v>298</v>
      </c>
      <c r="C170" s="42" t="s">
        <v>299</v>
      </c>
      <c r="D170" s="42" t="s">
        <v>29</v>
      </c>
      <c r="E170" s="42" t="s">
        <v>42</v>
      </c>
      <c r="F170" s="43" t="s">
        <v>97</v>
      </c>
      <c r="G170" s="44">
        <v>15.65</v>
      </c>
      <c r="H170" s="44">
        <v>14.9</v>
      </c>
      <c r="I170" s="44"/>
      <c r="J170" s="50">
        <v>49</v>
      </c>
      <c r="K170" s="45" t="str">
        <f t="shared" si="4"/>
        <v/>
      </c>
      <c r="L170" s="29"/>
    </row>
    <row r="171" spans="1:12" ht="15" customHeight="1" x14ac:dyDescent="0.25">
      <c r="A171" s="53" t="s">
        <v>301</v>
      </c>
      <c r="B171" s="55" t="s">
        <v>302</v>
      </c>
      <c r="C171" s="42" t="s">
        <v>303</v>
      </c>
      <c r="D171" s="42" t="s">
        <v>29</v>
      </c>
      <c r="E171" s="42" t="s">
        <v>40</v>
      </c>
      <c r="F171" s="43" t="s">
        <v>35</v>
      </c>
      <c r="G171" s="44">
        <v>19.149999999999999</v>
      </c>
      <c r="H171" s="44">
        <v>18.2</v>
      </c>
      <c r="I171" s="44"/>
      <c r="J171" s="50">
        <v>299</v>
      </c>
      <c r="K171" s="45" t="str">
        <f t="shared" ref="K171:K172" si="5">IF(L171="","",IF(L171&lt;50,G171-($K$9*G171),IF(L171&gt;=50,H171-($K$9*H171))))</f>
        <v/>
      </c>
      <c r="L171" s="29"/>
    </row>
    <row r="172" spans="1:12" ht="15" customHeight="1" thickBot="1" x14ac:dyDescent="0.3">
      <c r="A172" s="53" t="s">
        <v>304</v>
      </c>
      <c r="B172" s="56" t="s">
        <v>302</v>
      </c>
      <c r="C172" s="46" t="s">
        <v>303</v>
      </c>
      <c r="D172" s="46" t="s">
        <v>29</v>
      </c>
      <c r="E172" s="46" t="s">
        <v>41</v>
      </c>
      <c r="F172" s="47" t="s">
        <v>35</v>
      </c>
      <c r="G172" s="48">
        <v>16.5</v>
      </c>
      <c r="H172" s="48">
        <v>15.7</v>
      </c>
      <c r="I172" s="48"/>
      <c r="J172" s="52">
        <v>172</v>
      </c>
      <c r="K172" s="49" t="str">
        <f t="shared" si="5"/>
        <v/>
      </c>
      <c r="L172" s="30"/>
    </row>
  </sheetData>
  <autoFilter ref="A10:L172" xr:uid="{00000000-0009-0000-0000-000000000000}">
    <sortState xmlns:xlrd2="http://schemas.microsoft.com/office/spreadsheetml/2017/richdata2" ref="A10:L11">
      <sortCondition ref="B10"/>
    </sortState>
  </autoFilter>
  <mergeCells count="13">
    <mergeCell ref="A6:B6"/>
    <mergeCell ref="C6:G6"/>
    <mergeCell ref="I6:L6"/>
    <mergeCell ref="C7:G7"/>
    <mergeCell ref="H7:J7"/>
    <mergeCell ref="K7:K8"/>
    <mergeCell ref="A8:B8"/>
    <mergeCell ref="C8:G8"/>
    <mergeCell ref="I1:L1"/>
    <mergeCell ref="C4:G4"/>
    <mergeCell ref="A5:B5"/>
    <mergeCell ref="C5:G5"/>
    <mergeCell ref="C1:H1"/>
  </mergeCells>
  <conditionalFormatting sqref="A10:L10">
    <cfRule type="cellIs" dxfId="0" priority="1" stopIfTrue="1" operator="equal">
      <formula>"bud &amp; bloom"</formula>
    </cfRule>
  </conditionalFormatting>
  <hyperlinks>
    <hyperlink ref="A8" r:id="rId1" xr:uid="{31A20A73-2F08-46F0-8FD2-263132D88C90}"/>
    <hyperlink ref="C5" r:id="rId2" display="mailto:richb@jfschmidt.com?subject=Vigor%20Liner%20Availability" xr:uid="{7BEFF727-40A6-466E-95E0-423166F97899}"/>
    <hyperlink ref="C5:G5" r:id="rId3" display="  Sam Barkley - SamB@jfschmidt.com" xr:uid="{0A2E4ED2-2DCE-48F0-B4FC-E8E6154C43D2}"/>
    <hyperlink ref="C6:G6" r:id="rId4" display="                  Jessica Hutchings - Jessicah@jfschmidt.com" xr:uid="{F4C63EA1-2A10-4FA5-9A20-210D72B03825}"/>
    <hyperlink ref="C6" r:id="rId5" display="mailto:jessicah@jfschmidt.com?subject=Vigor%20Liner%20Availability" xr:uid="{3D6CFCC4-A935-4C16-956F-FDECEE9B97E6}"/>
    <hyperlink ref="C7" r:id="rId6" display="mailto:brianm@jfschmidt.com" xr:uid="{1775C0A0-795D-4321-A5B8-4074F3E20E65}"/>
    <hyperlink ref="C8:G8" r:id="rId7" display="       Cathie Bown - Cathieb@jfschmidt.com" xr:uid="{682DC237-56A1-42A6-A0A9-358995C30C49}"/>
    <hyperlink ref="I8:L8" r:id="rId8" display="Abbreviations can be found at: https://jfss.co/sa-abbr" xr:uid="{908CC093-1509-4A6E-8702-81233A08B78F}"/>
    <hyperlink ref="H7:J7" r:id="rId9" display="Click Here for current Stock Availability" xr:uid="{A26DC271-63B8-4935-A9D5-21E2F294A171}"/>
  </hyperlinks>
  <printOptions horizontalCentered="1"/>
  <pageMargins left="0.25" right="0.25" top="0.5" bottom="0.3" header="0.3" footer="0.1"/>
  <pageSetup scale="67" fitToHeight="0" orientation="landscape" r:id="rId10"/>
  <headerFooter>
    <oddFooter>&amp;C&amp;P of &amp;N</oddFooter>
  </headerFooter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Bareroot Fruit</vt:lpstr>
      <vt:lpstr>'Bareroot Fruit'!Print_Area</vt:lpstr>
      <vt:lpstr>'Bareroot Fruit'!Print_Titles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Kristin Markham</cp:lastModifiedBy>
  <cp:lastPrinted>2026-08-25T18:10:24Z</cp:lastPrinted>
  <dcterms:created xsi:type="dcterms:W3CDTF">2025-12-23T19:17:35Z</dcterms:created>
  <dcterms:modified xsi:type="dcterms:W3CDTF">2026-08-25T18:47:31Z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