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A4CA33C5-2FCF-944B-B556-DBCB01BFC219}" xr6:coauthVersionLast="47" xr6:coauthVersionMax="47" xr10:uidLastSave="{00000000-0000-0000-0000-000000000000}"/>
  <bookViews>
    <workbookView xWindow="-120" yWindow="620" windowWidth="29040" windowHeight="15720" xr2:uid="{11025B1D-264B-49EE-8078-4B59009E25D9}"/>
  </bookViews>
  <sheets>
    <sheet name="VigorLiner" sheetId="6" r:id="rId1"/>
  </sheets>
  <externalReferences>
    <externalReference r:id="rId2"/>
  </externalReferences>
  <definedNames>
    <definedName name="_xlnm._FilterDatabase" localSheetId="0" hidden="1">VigorLiner!$B$8:$N$94</definedName>
    <definedName name="info_product">[1]item_info!$A:$A</definedName>
    <definedName name="info_upc">[1]item_info!$K:$K</definedName>
    <definedName name="_xlnm.Print_Area" localSheetId="0">VigorLiner!$A$1:$N$94</definedName>
    <definedName name="_xlnm.Print_Titles" localSheetId="0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6" l="1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</calcChain>
</file>

<file path=xl/sharedStrings.xml><?xml version="1.0" encoding="utf-8"?>
<sst xmlns="http://schemas.openxmlformats.org/spreadsheetml/2006/main" count="650" uniqueCount="366">
  <si>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</si>
  <si>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</si>
  <si>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</si>
  <si>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</si>
  <si>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</si>
  <si>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</si>
  <si>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</si>
  <si>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</si>
  <si>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</si>
  <si>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</si>
  <si>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</si>
  <si>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</si>
  <si>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</si>
  <si>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</si>
  <si>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</si>
  <si>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</si>
  <si>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</t>
  </si>
  <si>
    <t>Multi-Stem</t>
  </si>
  <si>
    <t>6</t>
  </si>
  <si>
    <t>Acer x freemanii 'Jeffersred'</t>
  </si>
  <si>
    <t>3</t>
  </si>
  <si>
    <t>4</t>
  </si>
  <si>
    <t>Acer ginnala 'Flame'</t>
  </si>
  <si>
    <t>2</t>
  </si>
  <si>
    <t>4b</t>
  </si>
  <si>
    <t>Acer rubrum 'October Glory'</t>
  </si>
  <si>
    <t>Acer rubrum 'Franksred'</t>
  </si>
  <si>
    <t>Acer rubrum 'Frank Jr.'</t>
  </si>
  <si>
    <t>5b</t>
  </si>
  <si>
    <t>Acer rubrum 'JFS-KW78'</t>
  </si>
  <si>
    <t>Acer rubrum 'WW Warren'</t>
  </si>
  <si>
    <t>Amelanchier x grandiflora 'Autumn Brilliance'</t>
  </si>
  <si>
    <t>Betula nigra</t>
  </si>
  <si>
    <t>Carpinus betulus 'Fastigiata'</t>
  </si>
  <si>
    <t>Carpinus betulus 'Frans Fontaine'</t>
  </si>
  <si>
    <t>Metasequoia glyptostroboides</t>
  </si>
  <si>
    <t>Parrotia persica 'Vanessa'</t>
  </si>
  <si>
    <t>Quercus x bimundorum 'Crimschmidt'</t>
  </si>
  <si>
    <t>Quercus x bimundorum 'JFS-KW1QX'</t>
  </si>
  <si>
    <t>Quercus x bimundorum 'JFS-KW2QX'</t>
  </si>
  <si>
    <t>Quercus bicolor 'Bonnie and Mike'</t>
  </si>
  <si>
    <t>Taxodium distichum</t>
  </si>
  <si>
    <t>Bald Cypress</t>
  </si>
  <si>
    <t>Ulmus propinqua 'JFS-Bieberich'</t>
  </si>
  <si>
    <t>Ulmus 'Morton Glossy'</t>
  </si>
  <si>
    <t>Acer x freemanii 'Celzam'</t>
  </si>
  <si>
    <t>Prunus x cistena 'Schmidtcis'</t>
  </si>
  <si>
    <t>Acer saccharum</t>
  </si>
  <si>
    <t>Acer griseum</t>
  </si>
  <si>
    <t>Acer rubrum 'Brandywine'</t>
  </si>
  <si>
    <t>Betula nigra 'Cully'</t>
  </si>
  <si>
    <t>Cercis canadensis 'Pink Pom Poms'</t>
  </si>
  <si>
    <t>6b</t>
  </si>
  <si>
    <t>Cornus florida 'Comco No. 1'</t>
  </si>
  <si>
    <t>Metasequoia glyptostroboides 'JFS-PN3Legacy'</t>
  </si>
  <si>
    <t>Taxodium distichum 'Mickelson'</t>
  </si>
  <si>
    <t>Ginkgo biloba 'The President'</t>
  </si>
  <si>
    <t>Quercus robur x bicolor 'Long'</t>
  </si>
  <si>
    <t>Parrotia persica 'JL Columnar'</t>
  </si>
  <si>
    <t xml:space="preserve">                        Sales Contacts</t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</si>
  <si>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</si>
  <si>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</si>
  <si>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</si>
  <si>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</si>
  <si>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</si>
  <si>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</si>
  <si>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</si>
  <si>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</si>
  <si>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</si>
  <si>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</si>
  <si>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</si>
  <si>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</si>
  <si>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</si>
  <si>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</si>
  <si>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</si>
  <si>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</si>
  <si>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</si>
  <si>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</si>
  <si>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</si>
  <si>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</si>
  <si>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</si>
  <si>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</si>
  <si>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</si>
  <si>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</si>
  <si>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</si>
  <si>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</si>
  <si>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</si>
  <si>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</si>
  <si>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757316061552</t>
  </si>
  <si>
    <t>3 RS VL</t>
  </si>
  <si>
    <t>Skinny Genes®</t>
  </si>
  <si>
    <t>C7505805300L</t>
  </si>
  <si>
    <t>757316082847</t>
  </si>
  <si>
    <t>C7505806300L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</si>
  <si>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</si>
  <si>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</si>
  <si>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</si>
  <si>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</si>
  <si>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</si>
  <si>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</si>
  <si>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</si>
  <si>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</si>
  <si>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</si>
  <si>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</si>
  <si>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</si>
  <si>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</si>
  <si>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</si>
  <si>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</si>
  <si>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</si>
  <si>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</si>
  <si>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</si>
  <si>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</si>
  <si>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</si>
  <si>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</si>
  <si>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</si>
  <si>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</si>
  <si>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</si>
  <si>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</si>
  <si>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</si>
  <si>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</si>
  <si>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</si>
  <si>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</si>
  <si>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C69010033000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</si>
  <si>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</si>
  <si>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</si>
  <si>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</si>
  <si>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</si>
  <si>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</si>
  <si>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</si>
  <si>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</si>
  <si>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</si>
  <si>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</si>
  <si>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</si>
  <si>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</si>
  <si>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</si>
  <si>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</si>
  <si>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</si>
  <si>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</si>
  <si>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</si>
  <si>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</si>
  <si>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</si>
  <si>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</si>
  <si>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</si>
  <si>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</si>
  <si>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</si>
  <si>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</si>
  <si>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</si>
  <si>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757316084841</t>
  </si>
  <si>
    <t>Leonard Messel</t>
  </si>
  <si>
    <t>Magnolia x loebneri 'Leonard Messel'</t>
  </si>
  <si>
    <t>C5901416300L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</si>
  <si>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</si>
  <si>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</si>
  <si>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</si>
  <si>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</si>
  <si>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</si>
  <si>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</si>
  <si>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</si>
  <si>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</si>
  <si>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</si>
  <si>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</si>
  <si>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</si>
  <si>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</si>
  <si>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</si>
  <si>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</si>
  <si>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</si>
  <si>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</si>
  <si>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</si>
  <si>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</si>
  <si>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</si>
  <si>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</si>
  <si>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</si>
  <si>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</si>
  <si>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</si>
  <si>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</si>
  <si>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</si>
  <si>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</si>
  <si>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</si>
  <si>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</si>
  <si>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</si>
  <si>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</si>
  <si>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</si>
  <si>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</si>
  <si>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</si>
  <si>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</si>
  <si>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757316072473</t>
  </si>
  <si>
    <t>Worplesdon</t>
  </si>
  <si>
    <t>Liquidambar styraciflua 'Worplesdon'</t>
  </si>
  <si>
    <t>C5651103300L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</si>
  <si>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</si>
  <si>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</si>
  <si>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</si>
  <si>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</si>
  <si>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</si>
  <si>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</si>
  <si>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</si>
  <si>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</si>
  <si>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</si>
  <si>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</si>
  <si>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</si>
  <si>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</si>
  <si>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</si>
  <si>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</si>
  <si>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</si>
  <si>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</si>
  <si>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</si>
  <si>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</si>
  <si>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</si>
  <si>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</si>
  <si>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</si>
  <si>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</si>
  <si>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</si>
  <si>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</si>
  <si>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</si>
  <si>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</si>
  <si>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</si>
  <si>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</si>
  <si>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</si>
  <si>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</si>
  <si>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</si>
  <si>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</si>
  <si>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</si>
  <si>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</si>
  <si>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</si>
  <si>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</si>
  <si>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</si>
  <si>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</si>
  <si>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</si>
  <si>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</si>
  <si>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</si>
  <si>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</si>
  <si>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</si>
  <si>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</si>
  <si>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</si>
  <si>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</si>
  <si>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</si>
  <si>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</si>
  <si>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</si>
  <si>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</si>
  <si>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</si>
  <si>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</si>
  <si>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</si>
  <si>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</si>
  <si>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</si>
  <si>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</si>
  <si>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</si>
  <si>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</si>
  <si>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</si>
  <si>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</si>
  <si>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</si>
  <si>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</si>
  <si>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</si>
  <si>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</si>
  <si>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</si>
  <si>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</si>
  <si>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</si>
  <si>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</si>
  <si>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</si>
  <si>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</si>
  <si>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</si>
  <si>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</si>
  <si>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</si>
  <si>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</si>
  <si>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</si>
  <si>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</si>
  <si>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</si>
  <si>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</si>
  <si>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</si>
  <si>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</si>
  <si>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</si>
  <si>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</si>
  <si>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</si>
  <si>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</si>
  <si>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</si>
  <si>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</si>
  <si>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</si>
  <si>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</si>
  <si>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</si>
  <si>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</si>
  <si>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</si>
  <si>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</si>
  <si>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</si>
  <si>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</si>
  <si>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</si>
  <si>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</si>
  <si>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</si>
  <si>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</si>
  <si>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</si>
  <si>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</si>
  <si>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</si>
  <si>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</si>
  <si>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</si>
  <si>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</si>
  <si>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</si>
  <si>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</si>
  <si>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</si>
  <si>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</si>
  <si>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</si>
  <si>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</si>
  <si>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</si>
  <si>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</si>
  <si>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</si>
  <si>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</si>
  <si>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</si>
  <si>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</si>
  <si>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</si>
  <si>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</si>
  <si>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</si>
  <si>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</si>
  <si>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</si>
  <si>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</si>
  <si>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</si>
  <si>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</si>
  <si>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</si>
  <si>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</si>
  <si>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</si>
  <si>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</si>
  <si>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</si>
  <si>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</si>
  <si>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</si>
  <si>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</si>
  <si>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</si>
  <si>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</si>
  <si>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</si>
  <si>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</si>
  <si>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</si>
  <si>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</si>
  <si>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</si>
  <si>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</si>
  <si>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</si>
  <si>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</si>
  <si>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</si>
  <si>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</si>
  <si>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</si>
  <si>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</si>
  <si>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</si>
  <si>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</si>
  <si>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</si>
  <si>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</si>
  <si>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</si>
  <si>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</si>
  <si>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</si>
  <si>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</si>
  <si>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</si>
  <si>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Firehouse®</t>
  </si>
  <si>
    <t>Liquidambar styraciflua 'JFS KW1LS'</t>
  </si>
  <si>
    <t>757316089143</t>
  </si>
  <si>
    <t>Northern Herald®</t>
  </si>
  <si>
    <t>Cercis canadensis 'Pink Trim'</t>
  </si>
  <si>
    <t>C3154506300L</t>
  </si>
  <si>
    <t>C5652003300L</t>
  </si>
  <si>
    <t>Nyssa sylvatica 'Wildfire'</t>
  </si>
  <si>
    <t>Wildfire</t>
  </si>
  <si>
    <t>C6255003300L</t>
  </si>
  <si>
    <t>C80504003000</t>
  </si>
  <si>
    <t>Styphnolobium japonicus 'Halka'</t>
  </si>
  <si>
    <t>Millstone™</t>
  </si>
  <si>
    <t>Styrax japonicus 'JFS-D'</t>
  </si>
  <si>
    <t>Snowcone®</t>
  </si>
  <si>
    <t>C8252003300L</t>
  </si>
  <si>
    <t>757316091597</t>
  </si>
  <si>
    <t>757316072671</t>
  </si>
  <si>
    <t>757316102187</t>
  </si>
  <si>
    <t>757316072961</t>
  </si>
  <si>
    <t>Updated:  September 1st, 2026</t>
  </si>
  <si>
    <t>VIGORLINER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</si>
</sst>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11" fillId="0" borderId="0" xfId="4" applyFont="1"/>
    <xf numFmtId="164" fontId="3" fillId="0" borderId="0" xfId="4" applyNumberFormat="1" applyAlignment="1">
      <alignment horizontal="center"/>
    </xf>
    <xf numFmtId="0" fontId="3" fillId="0" borderId="12" xfId="4" applyBorder="1"/>
    <xf numFmtId="1" fontId="13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1" fontId="13" fillId="5" borderId="5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0" fontId="13" fillId="0" borderId="4" xfId="4" applyFont="1" applyBorder="1" applyAlignment="1">
      <alignment horizontal="center"/>
    </xf>
    <xf numFmtId="1" fontId="13" fillId="0" borderId="4" xfId="4" applyNumberFormat="1" applyFont="1" applyBorder="1" applyAlignment="1">
      <alignment horizontal="center"/>
    </xf>
    <xf numFmtId="164" fontId="13" fillId="0" borderId="4" xfId="4" applyNumberFormat="1" applyFont="1" applyBorder="1" applyAlignment="1">
      <alignment horizontal="center"/>
    </xf>
    <xf numFmtId="0" fontId="6" fillId="0" borderId="4" xfId="2" applyBorder="1" applyAlignment="1">
      <alignment vertical="center"/>
    </xf>
    <xf numFmtId="0" fontId="13" fillId="0" borderId="4" xfId="4" applyFont="1" applyBorder="1"/>
    <xf numFmtId="164" fontId="2" fillId="2" borderId="2" xfId="4" applyNumberFormat="1" applyFont="1" applyFill="1" applyBorder="1" applyAlignment="1">
      <alignment horizontal="center"/>
    </xf>
    <xf numFmtId="0" fontId="4" fillId="0" borderId="0" xfId="4" applyFont="1"/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0" fillId="0" borderId="0" xfId="2" applyFont="1" applyBorder="1" applyAlignment="1"/>
    <xf numFmtId="0" fontId="15" fillId="0" borderId="0" xfId="2" applyFont="1" applyBorder="1" applyAlignment="1"/>
    <xf numFmtId="0" fontId="20" fillId="0" borderId="12" xfId="2" applyFont="1" applyBorder="1" applyAlignment="1"/>
    <xf numFmtId="0" fontId="4" fillId="0" borderId="12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1" fontId="13" fillId="5" borderId="3" xfId="4" applyNumberFormat="1" applyFont="1" applyFill="1" applyBorder="1" applyAlignment="1">
      <alignment horizontal="center"/>
    </xf>
    <xf numFmtId="0" fontId="13" fillId="0" borderId="2" xfId="4" applyFont="1" applyBorder="1" applyAlignment="1">
      <alignment horizontal="center"/>
    </xf>
    <xf numFmtId="1" fontId="13" fillId="0" borderId="2" xfId="4" applyNumberFormat="1" applyFont="1" applyBorder="1" applyAlignment="1">
      <alignment horizontal="center"/>
    </xf>
    <xf numFmtId="164" fontId="13" fillId="0" borderId="2" xfId="4" applyNumberFormat="1" applyFont="1" applyBorder="1" applyAlignment="1">
      <alignment horizontal="center"/>
    </xf>
    <xf numFmtId="0" fontId="13" fillId="0" borderId="2" xfId="4" applyFont="1" applyBorder="1"/>
    <xf numFmtId="0" fontId="14" fillId="0" borderId="13" xfId="4" applyFont="1" applyBorder="1" applyAlignment="1">
      <alignment horizontal="left"/>
    </xf>
    <xf numFmtId="0" fontId="14" fillId="0" borderId="14" xfId="4" applyFont="1" applyBorder="1" applyAlignment="1">
      <alignment horizontal="left"/>
    </xf>
    <xf numFmtId="0" fontId="14" fillId="0" borderId="15" xfId="4" applyFont="1" applyBorder="1" applyAlignment="1">
      <alignment horizontal="left"/>
    </xf>
    <xf numFmtId="0" fontId="14" fillId="0" borderId="15" xfId="4" applyFont="1" applyBorder="1" applyAlignment="1">
      <alignment horizontal="left" vertical="center"/>
    </xf>
    <xf numFmtId="164" fontId="14" fillId="0" borderId="15" xfId="4" applyNumberFormat="1" applyFont="1" applyBorder="1" applyAlignment="1">
      <alignment horizontal="center" vertical="center"/>
    </xf>
    <xf numFmtId="164" fontId="14" fillId="2" borderId="15" xfId="4" applyNumberFormat="1" applyFont="1" applyFill="1" applyBorder="1" applyAlignment="1">
      <alignment horizontal="left" vertical="center"/>
    </xf>
    <xf numFmtId="164" fontId="14" fillId="2" borderId="15" xfId="4" applyNumberFormat="1" applyFont="1" applyFill="1" applyBorder="1" applyAlignment="1">
      <alignment vertical="center"/>
    </xf>
    <xf numFmtId="2" fontId="14" fillId="0" borderId="16" xfId="4" applyNumberFormat="1" applyFont="1" applyBorder="1" applyAlignment="1">
      <alignment horizontal="center" vertical="center"/>
    </xf>
    <xf numFmtId="164" fontId="14" fillId="0" borderId="17" xfId="4" applyNumberFormat="1" applyFont="1" applyBorder="1" applyAlignment="1">
      <alignment horizontal="center" vertical="center"/>
    </xf>
    <xf numFmtId="2" fontId="14" fillId="0" borderId="16" xfId="4" applyNumberFormat="1" applyFont="1" applyBorder="1" applyAlignment="1">
      <alignment horizontal="left" vertical="center"/>
    </xf>
    <xf numFmtId="0" fontId="3" fillId="0" borderId="4" xfId="4" applyBorder="1"/>
    <xf numFmtId="0" fontId="3" fillId="0" borderId="4" xfId="4" applyBorder="1" applyAlignment="1">
      <alignment horizontal="center"/>
    </xf>
    <xf numFmtId="164" fontId="3" fillId="0" borderId="4" xfId="4" applyNumberFormat="1" applyBorder="1" applyAlignment="1">
      <alignment horizontal="center"/>
    </xf>
    <xf numFmtId="0" fontId="3" fillId="0" borderId="8" xfId="4" applyBorder="1"/>
    <xf numFmtId="0" fontId="3" fillId="0" borderId="9" xfId="4" applyBorder="1"/>
    <xf numFmtId="0" fontId="3" fillId="0" borderId="6" xfId="4" applyBorder="1"/>
    <xf numFmtId="0" fontId="3" fillId="0" borderId="6" xfId="4" applyBorder="1" applyAlignment="1">
      <alignment horizontal="center"/>
    </xf>
    <xf numFmtId="164" fontId="3" fillId="0" borderId="6" xfId="4" applyNumberFormat="1" applyBorder="1" applyAlignment="1">
      <alignment horizontal="center"/>
    </xf>
    <xf numFmtId="1" fontId="3" fillId="0" borderId="4" xfId="4" applyNumberFormat="1" applyBorder="1" applyAlignment="1">
      <alignment horizontal="center"/>
    </xf>
    <xf numFmtId="1" fontId="3" fillId="0" borderId="6" xfId="4" applyNumberFormat="1" applyBorder="1" applyAlignment="1">
      <alignment horizontal="center"/>
    </xf>
    <xf numFmtId="0" fontId="3" fillId="0" borderId="18" xfId="4" applyBorder="1"/>
    <xf numFmtId="0" fontId="3" fillId="0" borderId="19" xfId="4" applyBorder="1"/>
    <xf numFmtId="0" fontId="13" fillId="0" borderId="10" xfId="4" applyFont="1" applyBorder="1"/>
    <xf numFmtId="0" fontId="13" fillId="0" borderId="8" xfId="4" applyFont="1" applyBorder="1"/>
    <xf numFmtId="0" fontId="7" fillId="0" borderId="0" xfId="2" applyFont="1" applyAlignment="1">
      <alignment vertical="center"/>
    </xf>
    <xf numFmtId="0" fontId="19" fillId="0" borderId="0" xfId="2" applyFont="1" applyAlignment="1"/>
    <xf numFmtId="164" fontId="2" fillId="3" borderId="11" xfId="4" applyNumberFormat="1" applyFont="1" applyFill="1" applyBorder="1" applyAlignment="1">
      <alignment horizontal="center" wrapText="1"/>
    </xf>
    <xf numFmtId="0" fontId="24" fillId="0" borderId="0" xfId="4" applyFont="1" applyAlignment="1">
      <alignment horizontal="center" vertical="center"/>
    </xf>
    <xf numFmtId="0" fontId="23" fillId="0" borderId="0" xfId="4" applyFont="1"/>
    <xf numFmtId="0" fontId="18" fillId="0" borderId="0" xfId="4" applyFont="1"/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  <xf numFmtId="0" fontId="25" fillId="0" borderId="4" xfId="0" applyFont="1" applyBorder="1" applyAlignment="1">
      <alignment vertical="center"/>
    </xf>
    <xf numFmtId="0" fontId="6" fillId="0" borderId="21" xfId="2" applyBorder="1" applyAlignment="1">
      <alignment vertical="center"/>
    </xf>
    <xf numFmtId="0" fontId="14" fillId="0" borderId="20" xfId="4" applyFont="1" applyBorder="1" applyAlignment="1">
      <alignment horizontal="left"/>
    </xf>
    <xf numFmtId="0" fontId="6" fillId="0" borderId="6" xfId="2" applyBorder="1" applyAlignment="1">
      <alignment vertic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8010003000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2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3136300l/" TargetMode="External"/><Relationship Id="rId25" Type="http://schemas.openxmlformats.org/officeDocument/2006/relationships/hyperlink" Target="https://jfschmidt.com/part-detail/c7505706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2502606300l/" TargetMode="External"/><Relationship Id="rId20" Type="http://schemas.openxmlformats.org/officeDocument/2006/relationships/hyperlink" Target="https://jfschmidt.com/part-detail/c6401003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05508003000/" TargetMode="External"/><Relationship Id="rId23" Type="http://schemas.openxmlformats.org/officeDocument/2006/relationships/hyperlink" Target="https://jfschmidt.com/part-detail/c7503005300l/" TargetMode="External"/><Relationship Id="rId28" Type="http://schemas.openxmlformats.org/officeDocument/2006/relationships/hyperlink" Target="https://jfschmidt.com/part-detail/c8252003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6300l/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7500806300l/" TargetMode="External"/><Relationship Id="rId27" Type="http://schemas.openxmlformats.org/officeDocument/2006/relationships/hyperlink" Target="https://jfschmidt.com/part-detail/c7505806300l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94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10.1640625" defaultRowHeight="15" x14ac:dyDescent="0.2"/>
  <cols>
    <col min="1" max="1" width="13.5" style="6" hidden="1" customWidth="1"/>
    <col min="2" max="2" width="43.33203125" style="3" bestFit="1" customWidth="1"/>
    <col min="3" max="3" width="30.1640625" style="3" bestFit="1" customWidth="1"/>
    <col min="4" max="4" width="20.33203125" style="3" customWidth="1"/>
    <col min="5" max="5" width="11.33203125" style="3" bestFit="1" customWidth="1"/>
    <col min="6" max="6" width="9.33203125" style="3" bestFit="1" customWidth="1"/>
    <col min="7" max="7" width="8.1640625" style="1" bestFit="1" customWidth="1"/>
    <col min="8" max="8" width="10.5" style="5" bestFit="1" customWidth="1"/>
    <col min="9" max="9" width="10.6640625" style="5" bestFit="1" customWidth="1"/>
    <col min="10" max="10" width="15.6640625" style="5" bestFit="1" customWidth="1"/>
    <col min="11" max="11" width="17.6640625" style="5" bestFit="1" customWidth="1"/>
    <col min="12" max="12" width="13.1640625" style="3" bestFit="1" customWidth="1"/>
    <col min="13" max="13" width="15.6640625" style="5" customWidth="1"/>
    <col min="14" max="14" width="13.1640625" style="1" bestFit="1" customWidth="1"/>
    <col min="15" max="16384" width="10.1640625" style="3"/>
  </cols>
  <sheetData>
    <row r="1" spans="1:14" ht="45" customHeight="1" x14ac:dyDescent="0.55000000000000004">
      <c r="C1" s="61" t="s">
        <v>365</v>
      </c>
      <c r="D1" s="62"/>
      <c r="E1" s="62"/>
      <c r="F1" s="62"/>
      <c r="G1" s="62"/>
      <c r="H1" s="62"/>
      <c r="I1" s="62"/>
      <c r="J1" s="63"/>
      <c r="K1" s="3"/>
      <c r="L1" s="64" t="s">
        <v>364</v>
      </c>
      <c r="M1" s="64"/>
      <c r="N1" s="64"/>
    </row>
    <row r="2" spans="1:14" ht="27" customHeight="1" x14ac:dyDescent="0.2">
      <c r="C2" s="65" t="s">
        <v>59</v>
      </c>
      <c r="D2" s="66"/>
      <c r="E2" s="66"/>
      <c r="F2" s="66"/>
      <c r="G2" s="66"/>
      <c r="H2" s="66"/>
      <c r="I2" s="66"/>
      <c r="J2" s="3"/>
      <c r="K2" s="3"/>
      <c r="L2" s="28"/>
      <c r="M2" s="24"/>
    </row>
    <row r="3" spans="1:14" s="17" customFormat="1" ht="16" x14ac:dyDescent="0.2">
      <c r="A3" s="23"/>
      <c r="B3" s="4" t="s">
        <v>0</v>
      </c>
      <c r="D3" s="58" t="s">
        <v>343</v>
      </c>
      <c r="E3" s="59"/>
      <c r="F3" s="59"/>
      <c r="G3" s="59"/>
      <c r="H3" s="59"/>
      <c r="I3" s="19"/>
      <c r="J3" s="19"/>
      <c r="K3" s="19"/>
      <c r="L3" s="67" t="s">
        <v>3</v>
      </c>
      <c r="M3" s="67"/>
      <c r="N3" s="67"/>
    </row>
    <row r="4" spans="1:14" s="17" customFormat="1" ht="17" thickBot="1" x14ac:dyDescent="0.25">
      <c r="A4" s="23"/>
      <c r="B4" s="4" t="s">
        <v>1</v>
      </c>
      <c r="D4" s="27" t="s">
        <v>342</v>
      </c>
      <c r="E4" s="27"/>
      <c r="F4" s="27"/>
      <c r="G4" s="26"/>
      <c r="H4" s="25"/>
      <c r="I4" s="25"/>
      <c r="J4" s="25"/>
      <c r="K4" s="25"/>
      <c r="M4" s="24"/>
      <c r="N4" s="18"/>
    </row>
    <row r="5" spans="1:14" s="17" customFormat="1" ht="17.25" customHeight="1" thickTop="1" thickBot="1" x14ac:dyDescent="0.25">
      <c r="A5" s="23"/>
      <c r="B5" s="4" t="s">
        <v>2</v>
      </c>
      <c r="D5" s="58" t="s">
        <v>341</v>
      </c>
      <c r="E5" s="59"/>
      <c r="F5" s="59"/>
      <c r="G5" s="59"/>
      <c r="H5" s="59"/>
      <c r="I5" s="19"/>
      <c r="J5" s="19"/>
      <c r="K5" s="19"/>
      <c r="M5" s="60" t="s">
        <v>4</v>
      </c>
      <c r="N5" s="18"/>
    </row>
    <row r="6" spans="1:14" s="17" customFormat="1" ht="17.25" customHeight="1" thickTop="1" thickBot="1" x14ac:dyDescent="0.25">
      <c r="A6" s="22"/>
      <c r="B6" s="21" t="s">
        <v>5</v>
      </c>
      <c r="C6" s="20"/>
      <c r="D6" s="58" t="s">
        <v>340</v>
      </c>
      <c r="E6" s="59"/>
      <c r="F6" s="59"/>
      <c r="G6" s="59"/>
      <c r="H6" s="59"/>
      <c r="I6" s="19"/>
      <c r="J6" s="19"/>
      <c r="K6" s="19"/>
      <c r="M6" s="60"/>
      <c r="N6" s="18"/>
    </row>
    <row r="7" spans="1:14" ht="18" thickTop="1" thickBot="1" x14ac:dyDescent="0.25">
      <c r="M7" s="2">
        <v>0</v>
      </c>
    </row>
    <row r="8" spans="1:14" s="17" customFormat="1" ht="17" thickBot="1" x14ac:dyDescent="0.25">
      <c r="A8" s="34" t="s">
        <v>6</v>
      </c>
      <c r="B8" s="35" t="s">
        <v>7</v>
      </c>
      <c r="C8" s="36" t="s">
        <v>8</v>
      </c>
      <c r="D8" s="36" t="s">
        <v>9</v>
      </c>
      <c r="E8" s="36" t="s">
        <v>10</v>
      </c>
      <c r="F8" s="70" t="s">
        <v>65</v>
      </c>
      <c r="G8" s="37" t="s">
        <v>11</v>
      </c>
      <c r="H8" s="38" t="s">
        <v>339</v>
      </c>
      <c r="I8" s="39" t="s">
        <v>12</v>
      </c>
      <c r="J8" s="40" t="s">
        <v>338</v>
      </c>
      <c r="K8" s="40" t="s">
        <v>337</v>
      </c>
      <c r="L8" s="41" t="s">
        <v>336</v>
      </c>
      <c r="M8" s="42" t="s">
        <v>13</v>
      </c>
      <c r="N8" s="43" t="s">
        <v>14</v>
      </c>
    </row>
    <row r="9" spans="1:14" ht="16" x14ac:dyDescent="0.2">
      <c r="A9" s="54" t="s">
        <v>335</v>
      </c>
      <c r="B9" s="56" t="s">
        <v>334</v>
      </c>
      <c r="C9" s="33" t="s">
        <v>333</v>
      </c>
      <c r="D9" s="33" t="s">
        <v>15</v>
      </c>
      <c r="E9" s="33" t="s">
        <v>77</v>
      </c>
      <c r="F9" s="69"/>
      <c r="G9" s="30" t="s">
        <v>18</v>
      </c>
      <c r="H9" s="32">
        <v>32.25</v>
      </c>
      <c r="I9" s="32"/>
      <c r="J9" s="31">
        <v>153</v>
      </c>
      <c r="K9" s="31"/>
      <c r="L9" s="30" t="s">
        <v>332</v>
      </c>
      <c r="M9" s="16" t="str">
        <f t="shared" ref="M9:M13" si="0">IF(N9="","",H9-($M$7*H9))</f>
        <v/>
      </c>
      <c r="N9" s="29"/>
    </row>
    <row r="10" spans="1:14" ht="16" x14ac:dyDescent="0.2">
      <c r="A10" s="55" t="s">
        <v>331</v>
      </c>
      <c r="B10" s="57" t="s">
        <v>22</v>
      </c>
      <c r="C10" s="15" t="s">
        <v>328</v>
      </c>
      <c r="D10" s="15" t="s">
        <v>270</v>
      </c>
      <c r="E10" s="15" t="s">
        <v>84</v>
      </c>
      <c r="F10" s="14" t="s">
        <v>65</v>
      </c>
      <c r="G10" s="11" t="s">
        <v>23</v>
      </c>
      <c r="H10" s="13">
        <v>25.85</v>
      </c>
      <c r="I10" s="13"/>
      <c r="J10" s="12">
        <v>237</v>
      </c>
      <c r="K10" s="12"/>
      <c r="L10" s="11" t="s">
        <v>330</v>
      </c>
      <c r="M10" s="10" t="str">
        <f t="shared" si="0"/>
        <v/>
      </c>
      <c r="N10" s="9"/>
    </row>
    <row r="11" spans="1:14" ht="16" x14ac:dyDescent="0.2">
      <c r="A11" s="55" t="s">
        <v>329</v>
      </c>
      <c r="B11" s="57" t="s">
        <v>22</v>
      </c>
      <c r="C11" s="15" t="s">
        <v>328</v>
      </c>
      <c r="D11" s="15" t="s">
        <v>17</v>
      </c>
      <c r="E11" s="15" t="s">
        <v>84</v>
      </c>
      <c r="F11" s="14"/>
      <c r="G11" s="11" t="s">
        <v>23</v>
      </c>
      <c r="H11" s="13">
        <v>25.85</v>
      </c>
      <c r="I11" s="13"/>
      <c r="J11" s="12">
        <v>6</v>
      </c>
      <c r="K11" s="12"/>
      <c r="L11" s="11" t="s">
        <v>327</v>
      </c>
      <c r="M11" s="10" t="str">
        <f t="shared" si="0"/>
        <v/>
      </c>
      <c r="N11" s="9"/>
    </row>
    <row r="12" spans="1:14" ht="16" x14ac:dyDescent="0.2">
      <c r="A12" s="55" t="s">
        <v>326</v>
      </c>
      <c r="B12" s="57" t="s">
        <v>325</v>
      </c>
      <c r="C12" s="15" t="s">
        <v>324</v>
      </c>
      <c r="D12" s="15" t="s">
        <v>17</v>
      </c>
      <c r="E12" s="15" t="s">
        <v>77</v>
      </c>
      <c r="F12" s="14"/>
      <c r="G12" s="11" t="s">
        <v>21</v>
      </c>
      <c r="H12" s="13">
        <v>32.450000000000003</v>
      </c>
      <c r="I12" s="13"/>
      <c r="J12" s="12">
        <v>298</v>
      </c>
      <c r="K12" s="12"/>
      <c r="L12" s="11" t="s">
        <v>323</v>
      </c>
      <c r="M12" s="10" t="str">
        <f t="shared" si="0"/>
        <v/>
      </c>
      <c r="N12" s="9"/>
    </row>
    <row r="13" spans="1:14" ht="16" x14ac:dyDescent="0.2">
      <c r="A13" s="55" t="s">
        <v>322</v>
      </c>
      <c r="B13" s="57" t="s">
        <v>48</v>
      </c>
      <c r="C13" s="15" t="s">
        <v>321</v>
      </c>
      <c r="D13" s="15" t="s">
        <v>15</v>
      </c>
      <c r="E13" s="15" t="s">
        <v>77</v>
      </c>
      <c r="F13" s="14"/>
      <c r="G13" s="11" t="s">
        <v>16</v>
      </c>
      <c r="H13" s="13">
        <v>34.9</v>
      </c>
      <c r="I13" s="13"/>
      <c r="J13" s="12">
        <v>395</v>
      </c>
      <c r="K13" s="12"/>
      <c r="L13" s="11" t="s">
        <v>320</v>
      </c>
      <c r="M13" s="10" t="str">
        <f t="shared" si="0"/>
        <v/>
      </c>
      <c r="N13" s="9"/>
    </row>
    <row r="14" spans="1:14" ht="16" x14ac:dyDescent="0.2">
      <c r="A14" s="55" t="s">
        <v>319</v>
      </c>
      <c r="B14" s="57" t="s">
        <v>49</v>
      </c>
      <c r="C14" s="15" t="s">
        <v>318</v>
      </c>
      <c r="D14" s="15" t="s">
        <v>15</v>
      </c>
      <c r="E14" s="15" t="s">
        <v>84</v>
      </c>
      <c r="F14" s="14" t="s">
        <v>65</v>
      </c>
      <c r="G14" s="11" t="s">
        <v>21</v>
      </c>
      <c r="H14" s="13">
        <v>34.200000000000003</v>
      </c>
      <c r="I14" s="13"/>
      <c r="J14" s="12">
        <v>2</v>
      </c>
      <c r="K14" s="12"/>
      <c r="L14" s="11" t="s">
        <v>317</v>
      </c>
      <c r="M14" s="10" t="str">
        <f t="shared" ref="M14:M16" si="1">IF(N14="","",H14-($M$7*H14))</f>
        <v/>
      </c>
      <c r="N14" s="9"/>
    </row>
    <row r="15" spans="1:14" ht="16" x14ac:dyDescent="0.2">
      <c r="A15" s="55" t="s">
        <v>316</v>
      </c>
      <c r="B15" s="57" t="s">
        <v>27</v>
      </c>
      <c r="C15" s="15" t="s">
        <v>315</v>
      </c>
      <c r="D15" s="15" t="s">
        <v>15</v>
      </c>
      <c r="E15" s="15" t="s">
        <v>84</v>
      </c>
      <c r="F15" s="14" t="s">
        <v>65</v>
      </c>
      <c r="G15" s="11" t="s">
        <v>16</v>
      </c>
      <c r="H15" s="13">
        <v>34.200000000000003</v>
      </c>
      <c r="I15" s="13">
        <v>2</v>
      </c>
      <c r="J15" s="12">
        <v>109</v>
      </c>
      <c r="K15" s="12"/>
      <c r="L15" s="11" t="s">
        <v>314</v>
      </c>
      <c r="M15" s="10" t="str">
        <f t="shared" si="1"/>
        <v/>
      </c>
      <c r="N15" s="9"/>
    </row>
    <row r="16" spans="1:14" ht="16" x14ac:dyDescent="0.2">
      <c r="A16" s="55" t="s">
        <v>313</v>
      </c>
      <c r="B16" s="57" t="s">
        <v>26</v>
      </c>
      <c r="C16" s="15" t="s">
        <v>312</v>
      </c>
      <c r="D16" s="15" t="s">
        <v>15</v>
      </c>
      <c r="E16" s="15" t="s">
        <v>84</v>
      </c>
      <c r="F16" s="14"/>
      <c r="G16" s="11" t="s">
        <v>21</v>
      </c>
      <c r="H16" s="13">
        <v>34.200000000000003</v>
      </c>
      <c r="I16" s="13">
        <v>1</v>
      </c>
      <c r="J16" s="12">
        <v>500</v>
      </c>
      <c r="K16" s="12"/>
      <c r="L16" s="11" t="s">
        <v>311</v>
      </c>
      <c r="M16" s="10" t="str">
        <f t="shared" si="1"/>
        <v/>
      </c>
      <c r="N16" s="9"/>
    </row>
    <row r="17" spans="1:14" ht="16" x14ac:dyDescent="0.2">
      <c r="A17" s="55" t="s">
        <v>310</v>
      </c>
      <c r="B17" s="57" t="s">
        <v>29</v>
      </c>
      <c r="C17" s="15" t="s">
        <v>309</v>
      </c>
      <c r="D17" s="15" t="s">
        <v>15</v>
      </c>
      <c r="E17" s="15" t="s">
        <v>84</v>
      </c>
      <c r="F17" s="14"/>
      <c r="G17" s="11" t="s">
        <v>21</v>
      </c>
      <c r="H17" s="13">
        <v>34.200000000000003</v>
      </c>
      <c r="I17" s="13">
        <v>2</v>
      </c>
      <c r="J17" s="12">
        <v>500</v>
      </c>
      <c r="K17" s="12"/>
      <c r="L17" s="11" t="s">
        <v>308</v>
      </c>
      <c r="M17" s="10" t="str">
        <f t="shared" ref="M17:M22" si="2">IF(N17="","",H17-($M$7*H17))</f>
        <v/>
      </c>
      <c r="N17" s="9"/>
    </row>
    <row r="18" spans="1:14" ht="16" x14ac:dyDescent="0.2">
      <c r="A18" s="55" t="s">
        <v>307</v>
      </c>
      <c r="B18" s="57" t="s">
        <v>25</v>
      </c>
      <c r="C18" s="15" t="s">
        <v>306</v>
      </c>
      <c r="D18" s="15" t="s">
        <v>15</v>
      </c>
      <c r="E18" s="15" t="s">
        <v>84</v>
      </c>
      <c r="F18" s="14"/>
      <c r="G18" s="11" t="s">
        <v>16</v>
      </c>
      <c r="H18" s="13">
        <v>34.200000000000003</v>
      </c>
      <c r="I18" s="13">
        <v>0.5</v>
      </c>
      <c r="J18" s="12">
        <v>439</v>
      </c>
      <c r="K18" s="12"/>
      <c r="L18" s="11" t="s">
        <v>305</v>
      </c>
      <c r="M18" s="10" t="str">
        <f t="shared" si="2"/>
        <v/>
      </c>
      <c r="N18" s="9"/>
    </row>
    <row r="19" spans="1:14" ht="16" x14ac:dyDescent="0.2">
      <c r="A19" s="55" t="s">
        <v>304</v>
      </c>
      <c r="B19" s="57" t="s">
        <v>30</v>
      </c>
      <c r="C19" s="15" t="s">
        <v>303</v>
      </c>
      <c r="D19" s="15" t="s">
        <v>15</v>
      </c>
      <c r="E19" s="15" t="s">
        <v>84</v>
      </c>
      <c r="F19" s="14" t="s">
        <v>65</v>
      </c>
      <c r="G19" s="11" t="s">
        <v>16</v>
      </c>
      <c r="H19" s="13">
        <v>37.5</v>
      </c>
      <c r="I19" s="13">
        <v>2.75</v>
      </c>
      <c r="J19" s="12">
        <v>500</v>
      </c>
      <c r="K19" s="12"/>
      <c r="L19" s="11" t="s">
        <v>302</v>
      </c>
      <c r="M19" s="10" t="str">
        <f t="shared" si="2"/>
        <v/>
      </c>
      <c r="N19" s="9"/>
    </row>
    <row r="20" spans="1:14" ht="16" x14ac:dyDescent="0.2">
      <c r="A20" s="55" t="s">
        <v>301</v>
      </c>
      <c r="B20" s="57" t="s">
        <v>298</v>
      </c>
      <c r="C20" s="15" t="s">
        <v>297</v>
      </c>
      <c r="D20" s="15" t="s">
        <v>15</v>
      </c>
      <c r="E20" s="15" t="s">
        <v>84</v>
      </c>
      <c r="F20" s="14" t="s">
        <v>65</v>
      </c>
      <c r="G20" s="11" t="s">
        <v>20</v>
      </c>
      <c r="H20" s="13">
        <v>33.549999999999997</v>
      </c>
      <c r="I20" s="13"/>
      <c r="J20" s="12">
        <v>61</v>
      </c>
      <c r="K20" s="12"/>
      <c r="L20" s="11" t="s">
        <v>300</v>
      </c>
      <c r="M20" s="10" t="str">
        <f t="shared" si="2"/>
        <v/>
      </c>
      <c r="N20" s="9"/>
    </row>
    <row r="21" spans="1:14" ht="16" x14ac:dyDescent="0.2">
      <c r="A21" s="55" t="s">
        <v>299</v>
      </c>
      <c r="B21" s="57" t="s">
        <v>298</v>
      </c>
      <c r="C21" s="15" t="s">
        <v>297</v>
      </c>
      <c r="D21" s="15" t="s">
        <v>15</v>
      </c>
      <c r="E21" s="15" t="s">
        <v>77</v>
      </c>
      <c r="F21" s="14" t="s">
        <v>65</v>
      </c>
      <c r="G21" s="11" t="s">
        <v>20</v>
      </c>
      <c r="H21" s="13">
        <v>33.549999999999997</v>
      </c>
      <c r="I21" s="13"/>
      <c r="J21" s="12">
        <v>500</v>
      </c>
      <c r="K21" s="12"/>
      <c r="L21" s="11" t="s">
        <v>296</v>
      </c>
      <c r="M21" s="10" t="str">
        <f t="shared" si="2"/>
        <v/>
      </c>
      <c r="N21" s="9"/>
    </row>
    <row r="22" spans="1:14" ht="16" x14ac:dyDescent="0.2">
      <c r="A22" s="55" t="s">
        <v>295</v>
      </c>
      <c r="B22" s="57" t="s">
        <v>47</v>
      </c>
      <c r="C22" s="15" t="s">
        <v>294</v>
      </c>
      <c r="D22" s="15" t="s">
        <v>15</v>
      </c>
      <c r="E22" s="15" t="s">
        <v>61</v>
      </c>
      <c r="F22" s="14"/>
      <c r="G22" s="11" t="s">
        <v>21</v>
      </c>
      <c r="H22" s="13">
        <v>27.2</v>
      </c>
      <c r="I22" s="13"/>
      <c r="J22" s="12">
        <v>366</v>
      </c>
      <c r="K22" s="12">
        <v>134</v>
      </c>
      <c r="L22" s="11" t="s">
        <v>293</v>
      </c>
      <c r="M22" s="10" t="str">
        <f t="shared" si="2"/>
        <v/>
      </c>
      <c r="N22" s="9"/>
    </row>
    <row r="23" spans="1:14" ht="16" x14ac:dyDescent="0.2">
      <c r="A23" s="55" t="s">
        <v>292</v>
      </c>
      <c r="B23" s="57" t="s">
        <v>45</v>
      </c>
      <c r="C23" s="15" t="s">
        <v>291</v>
      </c>
      <c r="D23" s="15" t="s">
        <v>15</v>
      </c>
      <c r="E23" s="15" t="s">
        <v>84</v>
      </c>
      <c r="F23" s="14" t="s">
        <v>65</v>
      </c>
      <c r="G23" s="11" t="s">
        <v>21</v>
      </c>
      <c r="H23" s="13">
        <v>33.700000000000003</v>
      </c>
      <c r="I23" s="13">
        <v>0.95</v>
      </c>
      <c r="J23" s="12">
        <v>217</v>
      </c>
      <c r="K23" s="12"/>
      <c r="L23" s="11" t="s">
        <v>290</v>
      </c>
      <c r="M23" s="10" t="str">
        <f t="shared" ref="M23:M30" si="3">IF(N23="","",H23-($M$7*H23))</f>
        <v/>
      </c>
      <c r="N23" s="9"/>
    </row>
    <row r="24" spans="1:14" ht="16" x14ac:dyDescent="0.2">
      <c r="A24" s="55" t="s">
        <v>289</v>
      </c>
      <c r="B24" s="57" t="s">
        <v>19</v>
      </c>
      <c r="C24" s="15" t="s">
        <v>288</v>
      </c>
      <c r="D24" s="15" t="s">
        <v>15</v>
      </c>
      <c r="E24" s="15" t="s">
        <v>84</v>
      </c>
      <c r="F24" s="14"/>
      <c r="G24" s="11" t="s">
        <v>20</v>
      </c>
      <c r="H24" s="13">
        <v>32.4</v>
      </c>
      <c r="I24" s="13">
        <v>1</v>
      </c>
      <c r="J24" s="12">
        <v>500</v>
      </c>
      <c r="K24" s="12"/>
      <c r="L24" s="11" t="s">
        <v>287</v>
      </c>
      <c r="M24" s="10" t="str">
        <f t="shared" si="3"/>
        <v/>
      </c>
      <c r="N24" s="9"/>
    </row>
    <row r="25" spans="1:14" ht="16" x14ac:dyDescent="0.2">
      <c r="A25" s="55" t="s">
        <v>286</v>
      </c>
      <c r="B25" s="57" t="s">
        <v>31</v>
      </c>
      <c r="C25" s="15" t="s">
        <v>285</v>
      </c>
      <c r="D25" s="15" t="s">
        <v>17</v>
      </c>
      <c r="E25" s="15" t="s">
        <v>84</v>
      </c>
      <c r="F25" s="14"/>
      <c r="G25" s="11" t="s">
        <v>21</v>
      </c>
      <c r="H25" s="13">
        <v>30.05</v>
      </c>
      <c r="I25" s="13">
        <v>0.75</v>
      </c>
      <c r="J25" s="12">
        <v>500</v>
      </c>
      <c r="K25" s="12"/>
      <c r="L25" s="11" t="s">
        <v>284</v>
      </c>
      <c r="M25" s="10" t="str">
        <f t="shared" si="3"/>
        <v/>
      </c>
      <c r="N25" s="9"/>
    </row>
    <row r="26" spans="1:14" ht="16" x14ac:dyDescent="0.2">
      <c r="A26" s="55" t="s">
        <v>283</v>
      </c>
      <c r="B26" s="57" t="s">
        <v>282</v>
      </c>
      <c r="C26" s="15" t="s">
        <v>281</v>
      </c>
      <c r="D26" s="15" t="s">
        <v>15</v>
      </c>
      <c r="E26" s="15" t="s">
        <v>61</v>
      </c>
      <c r="F26" s="14" t="s">
        <v>65</v>
      </c>
      <c r="G26" s="11" t="s">
        <v>21</v>
      </c>
      <c r="H26" s="13">
        <v>30.05</v>
      </c>
      <c r="I26" s="13">
        <v>0.25</v>
      </c>
      <c r="J26" s="12">
        <v>500</v>
      </c>
      <c r="K26" s="12"/>
      <c r="L26" s="11" t="s">
        <v>280</v>
      </c>
      <c r="M26" s="10" t="str">
        <f t="shared" si="3"/>
        <v/>
      </c>
      <c r="N26" s="9"/>
    </row>
    <row r="27" spans="1:14" ht="16" x14ac:dyDescent="0.2">
      <c r="A27" s="55" t="s">
        <v>279</v>
      </c>
      <c r="B27" s="57" t="s">
        <v>50</v>
      </c>
      <c r="C27" s="15" t="s">
        <v>278</v>
      </c>
      <c r="D27" s="15" t="s">
        <v>270</v>
      </c>
      <c r="E27" s="15" t="s">
        <v>61</v>
      </c>
      <c r="F27" s="14" t="s">
        <v>65</v>
      </c>
      <c r="G27" s="11" t="s">
        <v>21</v>
      </c>
      <c r="H27" s="13">
        <v>37.65</v>
      </c>
      <c r="I27" s="13">
        <v>0.75</v>
      </c>
      <c r="J27" s="12">
        <v>500</v>
      </c>
      <c r="K27" s="12"/>
      <c r="L27" s="11" t="s">
        <v>277</v>
      </c>
      <c r="M27" s="10" t="str">
        <f t="shared" si="3"/>
        <v/>
      </c>
      <c r="N27" s="9"/>
    </row>
    <row r="28" spans="1:14" ht="16" x14ac:dyDescent="0.2">
      <c r="A28" s="55" t="s">
        <v>276</v>
      </c>
      <c r="B28" s="57" t="s">
        <v>32</v>
      </c>
      <c r="C28" s="15" t="s">
        <v>275</v>
      </c>
      <c r="D28" s="15" t="s">
        <v>270</v>
      </c>
      <c r="E28" s="15" t="s">
        <v>61</v>
      </c>
      <c r="F28" s="14"/>
      <c r="G28" s="11" t="s">
        <v>21</v>
      </c>
      <c r="H28" s="13">
        <v>27.9</v>
      </c>
      <c r="I28" s="13"/>
      <c r="J28" s="12">
        <v>270</v>
      </c>
      <c r="K28" s="12"/>
      <c r="L28" s="11" t="s">
        <v>274</v>
      </c>
      <c r="M28" s="10" t="str">
        <f t="shared" si="3"/>
        <v/>
      </c>
      <c r="N28" s="9"/>
    </row>
    <row r="29" spans="1:14" ht="16" x14ac:dyDescent="0.2">
      <c r="A29" s="55" t="s">
        <v>273</v>
      </c>
      <c r="B29" s="57" t="s">
        <v>272</v>
      </c>
      <c r="C29" s="15" t="s">
        <v>271</v>
      </c>
      <c r="D29" s="15" t="s">
        <v>270</v>
      </c>
      <c r="E29" s="15" t="s">
        <v>61</v>
      </c>
      <c r="F29" s="14"/>
      <c r="G29" s="11" t="s">
        <v>20</v>
      </c>
      <c r="H29" s="13">
        <v>37.65</v>
      </c>
      <c r="I29" s="13">
        <v>0.75</v>
      </c>
      <c r="J29" s="12">
        <v>2</v>
      </c>
      <c r="K29" s="12"/>
      <c r="L29" s="11" t="s">
        <v>269</v>
      </c>
      <c r="M29" s="10" t="str">
        <f t="shared" si="3"/>
        <v/>
      </c>
      <c r="N29" s="9"/>
    </row>
    <row r="30" spans="1:14" ht="16" x14ac:dyDescent="0.2">
      <c r="A30" s="55" t="s">
        <v>268</v>
      </c>
      <c r="B30" s="57" t="s">
        <v>267</v>
      </c>
      <c r="C30" s="15" t="s">
        <v>266</v>
      </c>
      <c r="D30" s="15" t="s">
        <v>15</v>
      </c>
      <c r="E30" s="15" t="s">
        <v>61</v>
      </c>
      <c r="F30" s="14"/>
      <c r="G30" s="11" t="s">
        <v>20</v>
      </c>
      <c r="H30" s="13">
        <v>30.05</v>
      </c>
      <c r="I30" s="13">
        <v>1.5</v>
      </c>
      <c r="J30" s="12">
        <v>10</v>
      </c>
      <c r="K30" s="12">
        <v>406</v>
      </c>
      <c r="L30" s="11" t="s">
        <v>265</v>
      </c>
      <c r="M30" s="10" t="str">
        <f t="shared" si="3"/>
        <v/>
      </c>
      <c r="N30" s="9"/>
    </row>
    <row r="31" spans="1:14" ht="16" x14ac:dyDescent="0.2">
      <c r="A31" s="55" t="s">
        <v>264</v>
      </c>
      <c r="B31" s="57" t="s">
        <v>263</v>
      </c>
      <c r="C31" s="15" t="s">
        <v>262</v>
      </c>
      <c r="D31" s="15" t="s">
        <v>15</v>
      </c>
      <c r="E31" s="15" t="s">
        <v>61</v>
      </c>
      <c r="F31" s="14"/>
      <c r="G31" s="11" t="s">
        <v>20</v>
      </c>
      <c r="H31" s="13">
        <v>30.05</v>
      </c>
      <c r="I31" s="13">
        <v>1.5</v>
      </c>
      <c r="J31" s="12">
        <v>27</v>
      </c>
      <c r="K31" s="12"/>
      <c r="L31" s="11" t="s">
        <v>261</v>
      </c>
      <c r="M31" s="10" t="str">
        <f t="shared" ref="M31:M39" si="4">IF(N31="","",H31-($M$7*H31))</f>
        <v/>
      </c>
      <c r="N31" s="9"/>
    </row>
    <row r="32" spans="1:14" ht="16" x14ac:dyDescent="0.2">
      <c r="A32" s="55" t="s">
        <v>258</v>
      </c>
      <c r="B32" s="57" t="s">
        <v>33</v>
      </c>
      <c r="C32" s="15" t="s">
        <v>257</v>
      </c>
      <c r="D32" s="15" t="s">
        <v>15</v>
      </c>
      <c r="E32" s="15" t="s">
        <v>61</v>
      </c>
      <c r="F32" s="14"/>
      <c r="G32" s="11" t="s">
        <v>16</v>
      </c>
      <c r="H32" s="13">
        <v>34.200000000000003</v>
      </c>
      <c r="I32" s="13"/>
      <c r="J32" s="12">
        <v>383</v>
      </c>
      <c r="K32" s="12"/>
      <c r="L32" s="11" t="s">
        <v>256</v>
      </c>
      <c r="M32" s="10" t="str">
        <f t="shared" si="4"/>
        <v/>
      </c>
      <c r="N32" s="9"/>
    </row>
    <row r="33" spans="1:14" ht="16" x14ac:dyDescent="0.2">
      <c r="A33" s="55" t="s">
        <v>260</v>
      </c>
      <c r="B33" s="57" t="s">
        <v>33</v>
      </c>
      <c r="C33" s="15" t="s">
        <v>257</v>
      </c>
      <c r="D33" s="15" t="s">
        <v>15</v>
      </c>
      <c r="E33" s="15" t="s">
        <v>89</v>
      </c>
      <c r="F33" s="14"/>
      <c r="G33" s="11" t="s">
        <v>16</v>
      </c>
      <c r="H33" s="13">
        <v>34.200000000000003</v>
      </c>
      <c r="I33" s="13"/>
      <c r="J33" s="12">
        <v>54</v>
      </c>
      <c r="K33" s="12"/>
      <c r="L33" s="11" t="s">
        <v>259</v>
      </c>
      <c r="M33" s="10" t="str">
        <f t="shared" si="4"/>
        <v/>
      </c>
      <c r="N33" s="9"/>
    </row>
    <row r="34" spans="1:14" ht="16" x14ac:dyDescent="0.2">
      <c r="A34" s="55" t="s">
        <v>255</v>
      </c>
      <c r="B34" s="57" t="s">
        <v>34</v>
      </c>
      <c r="C34" s="15" t="s">
        <v>252</v>
      </c>
      <c r="D34" s="15" t="s">
        <v>15</v>
      </c>
      <c r="E34" s="15" t="s">
        <v>84</v>
      </c>
      <c r="F34" s="14" t="s">
        <v>65</v>
      </c>
      <c r="G34" s="11" t="s">
        <v>16</v>
      </c>
      <c r="H34" s="13">
        <v>34.200000000000003</v>
      </c>
      <c r="I34" s="13"/>
      <c r="J34" s="12">
        <v>411</v>
      </c>
      <c r="K34" s="12"/>
      <c r="L34" s="11" t="s">
        <v>254</v>
      </c>
      <c r="M34" s="10" t="str">
        <f t="shared" si="4"/>
        <v/>
      </c>
      <c r="N34" s="9"/>
    </row>
    <row r="35" spans="1:14" ht="16" x14ac:dyDescent="0.2">
      <c r="A35" s="55" t="s">
        <v>253</v>
      </c>
      <c r="B35" s="57" t="s">
        <v>34</v>
      </c>
      <c r="C35" s="15" t="s">
        <v>252</v>
      </c>
      <c r="D35" s="15" t="s">
        <v>15</v>
      </c>
      <c r="E35" s="15" t="s">
        <v>61</v>
      </c>
      <c r="F35" s="14" t="s">
        <v>65</v>
      </c>
      <c r="G35" s="11" t="s">
        <v>16</v>
      </c>
      <c r="H35" s="13">
        <v>34.200000000000003</v>
      </c>
      <c r="I35" s="13"/>
      <c r="J35" s="12">
        <v>500</v>
      </c>
      <c r="K35" s="12"/>
      <c r="L35" s="11" t="s">
        <v>251</v>
      </c>
      <c r="M35" s="10" t="str">
        <f t="shared" si="4"/>
        <v/>
      </c>
      <c r="N35" s="9"/>
    </row>
    <row r="36" spans="1:14" ht="16" x14ac:dyDescent="0.2">
      <c r="A36" s="55" t="s">
        <v>250</v>
      </c>
      <c r="B36" s="57" t="s">
        <v>51</v>
      </c>
      <c r="C36" s="15" t="s">
        <v>249</v>
      </c>
      <c r="D36" s="15" t="s">
        <v>15</v>
      </c>
      <c r="E36" s="15" t="s">
        <v>61</v>
      </c>
      <c r="F36" s="14"/>
      <c r="G36" s="11" t="s">
        <v>52</v>
      </c>
      <c r="H36" s="13">
        <v>44</v>
      </c>
      <c r="I36" s="13">
        <v>2.5</v>
      </c>
      <c r="J36" s="12">
        <v>500</v>
      </c>
      <c r="K36" s="12"/>
      <c r="L36" s="11" t="s">
        <v>248</v>
      </c>
      <c r="M36" s="10" t="str">
        <f t="shared" si="4"/>
        <v/>
      </c>
      <c r="N36" s="9"/>
    </row>
    <row r="37" spans="1:14" ht="16" x14ac:dyDescent="0.2">
      <c r="A37" s="55" t="s">
        <v>349</v>
      </c>
      <c r="B37" s="57" t="s">
        <v>348</v>
      </c>
      <c r="C37" s="15" t="s">
        <v>347</v>
      </c>
      <c r="D37" s="15" t="s">
        <v>15</v>
      </c>
      <c r="E37" s="15" t="s">
        <v>61</v>
      </c>
      <c r="F37" s="14"/>
      <c r="G37" s="11" t="s">
        <v>21</v>
      </c>
      <c r="H37" s="13">
        <v>44</v>
      </c>
      <c r="I37" s="13">
        <v>2</v>
      </c>
      <c r="J37" s="12">
        <v>238</v>
      </c>
      <c r="K37" s="12"/>
      <c r="L37" s="11" t="s">
        <v>346</v>
      </c>
      <c r="M37" s="10" t="str">
        <f t="shared" si="4"/>
        <v/>
      </c>
      <c r="N37" s="9"/>
    </row>
    <row r="38" spans="1:14" ht="16" x14ac:dyDescent="0.2">
      <c r="A38" s="55" t="s">
        <v>247</v>
      </c>
      <c r="B38" s="57" t="s">
        <v>246</v>
      </c>
      <c r="C38" s="15" t="s">
        <v>245</v>
      </c>
      <c r="D38" s="15" t="s">
        <v>15</v>
      </c>
      <c r="E38" s="15" t="s">
        <v>61</v>
      </c>
      <c r="F38" s="14"/>
      <c r="G38" s="11" t="s">
        <v>16</v>
      </c>
      <c r="H38" s="13">
        <v>44</v>
      </c>
      <c r="I38" s="13">
        <v>3.3</v>
      </c>
      <c r="J38" s="12">
        <v>272</v>
      </c>
      <c r="K38" s="12"/>
      <c r="L38" s="11" t="s">
        <v>244</v>
      </c>
      <c r="M38" s="10" t="str">
        <f t="shared" si="4"/>
        <v/>
      </c>
      <c r="N38" s="9"/>
    </row>
    <row r="39" spans="1:14" ht="16" x14ac:dyDescent="0.2">
      <c r="A39" s="55" t="s">
        <v>243</v>
      </c>
      <c r="B39" s="57" t="s">
        <v>242</v>
      </c>
      <c r="C39" s="15" t="s">
        <v>241</v>
      </c>
      <c r="D39" s="15" t="s">
        <v>15</v>
      </c>
      <c r="E39" s="15" t="s">
        <v>61</v>
      </c>
      <c r="F39" s="14"/>
      <c r="G39" s="11" t="s">
        <v>16</v>
      </c>
      <c r="H39" s="13">
        <v>44</v>
      </c>
      <c r="I39" s="13">
        <v>1.5</v>
      </c>
      <c r="J39" s="12">
        <v>436</v>
      </c>
      <c r="K39" s="12"/>
      <c r="L39" s="11" t="s">
        <v>240</v>
      </c>
      <c r="M39" s="10" t="str">
        <f t="shared" si="4"/>
        <v/>
      </c>
      <c r="N39" s="9"/>
    </row>
    <row r="40" spans="1:14" ht="16" x14ac:dyDescent="0.2">
      <c r="A40" s="55" t="s">
        <v>239</v>
      </c>
      <c r="B40" s="57" t="s">
        <v>238</v>
      </c>
      <c r="C40" s="15" t="s">
        <v>237</v>
      </c>
      <c r="D40" s="15" t="s">
        <v>15</v>
      </c>
      <c r="E40" s="15" t="s">
        <v>77</v>
      </c>
      <c r="F40" s="14"/>
      <c r="G40" s="11" t="s">
        <v>21</v>
      </c>
      <c r="H40" s="13">
        <v>35.549999999999997</v>
      </c>
      <c r="I40" s="13"/>
      <c r="J40" s="12">
        <v>257</v>
      </c>
      <c r="K40" s="12"/>
      <c r="L40" s="11" t="s">
        <v>236</v>
      </c>
      <c r="M40" s="10" t="str">
        <f t="shared" ref="M40:M42" si="5">IF(N40="","",H40-($M$7*H40))</f>
        <v/>
      </c>
      <c r="N40" s="9"/>
    </row>
    <row r="41" spans="1:14" ht="16" x14ac:dyDescent="0.2">
      <c r="A41" s="55" t="s">
        <v>235</v>
      </c>
      <c r="B41" s="57" t="s">
        <v>234</v>
      </c>
      <c r="C41" s="15" t="s">
        <v>233</v>
      </c>
      <c r="D41" s="15" t="s">
        <v>15</v>
      </c>
      <c r="E41" s="15" t="s">
        <v>61</v>
      </c>
      <c r="F41" s="14"/>
      <c r="G41" s="11" t="s">
        <v>21</v>
      </c>
      <c r="H41" s="13">
        <v>38.4</v>
      </c>
      <c r="I41" s="13"/>
      <c r="J41" s="12">
        <v>209</v>
      </c>
      <c r="K41" s="12"/>
      <c r="L41" s="11" t="s">
        <v>232</v>
      </c>
      <c r="M41" s="10" t="str">
        <f t="shared" si="5"/>
        <v/>
      </c>
      <c r="N41" s="9"/>
    </row>
    <row r="42" spans="1:14" ht="16" x14ac:dyDescent="0.2">
      <c r="A42" s="55" t="s">
        <v>231</v>
      </c>
      <c r="B42" s="57" t="s">
        <v>53</v>
      </c>
      <c r="C42" s="15" t="s">
        <v>230</v>
      </c>
      <c r="D42" s="15" t="s">
        <v>15</v>
      </c>
      <c r="E42" s="15" t="s">
        <v>84</v>
      </c>
      <c r="F42" s="14"/>
      <c r="G42" s="11" t="s">
        <v>16</v>
      </c>
      <c r="H42" s="13">
        <v>39.299999999999997</v>
      </c>
      <c r="I42" s="13"/>
      <c r="J42" s="12">
        <v>1</v>
      </c>
      <c r="K42" s="12"/>
      <c r="L42" s="11" t="s">
        <v>229</v>
      </c>
      <c r="M42" s="10" t="str">
        <f t="shared" si="5"/>
        <v/>
      </c>
      <c r="N42" s="9"/>
    </row>
    <row r="43" spans="1:14" ht="16" x14ac:dyDescent="0.2">
      <c r="A43" s="55" t="s">
        <v>228</v>
      </c>
      <c r="B43" s="57" t="s">
        <v>227</v>
      </c>
      <c r="C43" s="15" t="s">
        <v>226</v>
      </c>
      <c r="D43" s="15" t="s">
        <v>15</v>
      </c>
      <c r="E43" s="15" t="s">
        <v>77</v>
      </c>
      <c r="F43" s="14"/>
      <c r="G43" s="11" t="s">
        <v>21</v>
      </c>
      <c r="H43" s="13">
        <v>47.55</v>
      </c>
      <c r="I43" s="13"/>
      <c r="J43" s="12">
        <v>500</v>
      </c>
      <c r="K43" s="12"/>
      <c r="L43" s="11" t="s">
        <v>225</v>
      </c>
      <c r="M43" s="10" t="str">
        <f t="shared" ref="M43:M50" si="6">IF(N43="","",H43-($M$7*H43))</f>
        <v/>
      </c>
      <c r="N43" s="9"/>
    </row>
    <row r="44" spans="1:14" ht="16" x14ac:dyDescent="0.2">
      <c r="A44" s="55" t="s">
        <v>224</v>
      </c>
      <c r="B44" s="57" t="s">
        <v>223</v>
      </c>
      <c r="C44" s="15" t="s">
        <v>222</v>
      </c>
      <c r="D44" s="15" t="s">
        <v>15</v>
      </c>
      <c r="E44" s="15" t="s">
        <v>77</v>
      </c>
      <c r="F44" s="14"/>
      <c r="G44" s="11" t="s">
        <v>21</v>
      </c>
      <c r="H44" s="13">
        <v>47.55</v>
      </c>
      <c r="I44" s="13">
        <v>2</v>
      </c>
      <c r="J44" s="12">
        <v>78</v>
      </c>
      <c r="K44" s="12"/>
      <c r="L44" s="11" t="s">
        <v>221</v>
      </c>
      <c r="M44" s="10" t="str">
        <f t="shared" si="6"/>
        <v/>
      </c>
      <c r="N44" s="9"/>
    </row>
    <row r="45" spans="1:14" ht="16" x14ac:dyDescent="0.2">
      <c r="A45" s="55" t="s">
        <v>220</v>
      </c>
      <c r="B45" s="57" t="s">
        <v>56</v>
      </c>
      <c r="C45" s="15" t="s">
        <v>219</v>
      </c>
      <c r="D45" s="15" t="s">
        <v>15</v>
      </c>
      <c r="E45" s="15" t="s">
        <v>77</v>
      </c>
      <c r="F45" s="14"/>
      <c r="G45" s="11" t="s">
        <v>21</v>
      </c>
      <c r="H45" s="13">
        <v>47.55</v>
      </c>
      <c r="I45" s="13">
        <v>2</v>
      </c>
      <c r="J45" s="12">
        <v>500</v>
      </c>
      <c r="K45" s="12"/>
      <c r="L45" s="11" t="s">
        <v>218</v>
      </c>
      <c r="M45" s="10" t="str">
        <f t="shared" si="6"/>
        <v/>
      </c>
      <c r="N45" s="9"/>
    </row>
    <row r="46" spans="1:14" ht="16" x14ac:dyDescent="0.2">
      <c r="A46" s="55" t="s">
        <v>217</v>
      </c>
      <c r="B46" s="57" t="s">
        <v>216</v>
      </c>
      <c r="C46" s="15" t="s">
        <v>215</v>
      </c>
      <c r="D46" s="15" t="s">
        <v>190</v>
      </c>
      <c r="E46" s="15" t="s">
        <v>84</v>
      </c>
      <c r="F46" s="14"/>
      <c r="G46" s="11" t="s">
        <v>16</v>
      </c>
      <c r="H46" s="13">
        <v>45</v>
      </c>
      <c r="I46" s="13">
        <v>2.4500000000000002</v>
      </c>
      <c r="J46" s="12">
        <v>500</v>
      </c>
      <c r="K46" s="12"/>
      <c r="L46" s="11" t="s">
        <v>214</v>
      </c>
      <c r="M46" s="10" t="str">
        <f t="shared" si="6"/>
        <v/>
      </c>
      <c r="N46" s="9"/>
    </row>
    <row r="47" spans="1:14" ht="16" x14ac:dyDescent="0.2">
      <c r="A47" s="55" t="s">
        <v>213</v>
      </c>
      <c r="B47" s="57" t="s">
        <v>212</v>
      </c>
      <c r="C47" s="15" t="s">
        <v>211</v>
      </c>
      <c r="D47" s="15" t="s">
        <v>190</v>
      </c>
      <c r="E47" s="15" t="s">
        <v>84</v>
      </c>
      <c r="F47" s="14"/>
      <c r="G47" s="11" t="s">
        <v>16</v>
      </c>
      <c r="H47" s="13">
        <v>45</v>
      </c>
      <c r="I47" s="13">
        <v>1.05</v>
      </c>
      <c r="J47" s="12">
        <v>37</v>
      </c>
      <c r="K47" s="12"/>
      <c r="L47" s="11" t="s">
        <v>210</v>
      </c>
      <c r="M47" s="10" t="str">
        <f t="shared" si="6"/>
        <v/>
      </c>
      <c r="N47" s="9"/>
    </row>
    <row r="48" spans="1:14" ht="16" x14ac:dyDescent="0.2">
      <c r="A48" s="55" t="s">
        <v>209</v>
      </c>
      <c r="B48" s="57" t="s">
        <v>208</v>
      </c>
      <c r="C48" s="15" t="s">
        <v>207</v>
      </c>
      <c r="D48" s="15" t="s">
        <v>190</v>
      </c>
      <c r="E48" s="15" t="s">
        <v>84</v>
      </c>
      <c r="F48" s="14"/>
      <c r="G48" s="11" t="s">
        <v>16</v>
      </c>
      <c r="H48" s="13">
        <v>45</v>
      </c>
      <c r="I48" s="13">
        <v>1.05</v>
      </c>
      <c r="J48" s="12">
        <v>34</v>
      </c>
      <c r="K48" s="12"/>
      <c r="L48" s="11" t="s">
        <v>206</v>
      </c>
      <c r="M48" s="10" t="str">
        <f t="shared" si="6"/>
        <v/>
      </c>
      <c r="N48" s="9"/>
    </row>
    <row r="49" spans="1:14" ht="16" x14ac:dyDescent="0.2">
      <c r="A49" s="55" t="s">
        <v>205</v>
      </c>
      <c r="B49" s="57" t="s">
        <v>204</v>
      </c>
      <c r="C49" s="15" t="s">
        <v>203</v>
      </c>
      <c r="D49" s="15" t="s">
        <v>190</v>
      </c>
      <c r="E49" s="15" t="s">
        <v>84</v>
      </c>
      <c r="F49" s="14"/>
      <c r="G49" s="11" t="s">
        <v>16</v>
      </c>
      <c r="H49" s="13">
        <v>45</v>
      </c>
      <c r="I49" s="13">
        <v>1.05</v>
      </c>
      <c r="J49" s="12">
        <v>68</v>
      </c>
      <c r="K49" s="12"/>
      <c r="L49" s="11" t="s">
        <v>202</v>
      </c>
      <c r="M49" s="10" t="str">
        <f t="shared" si="6"/>
        <v/>
      </c>
      <c r="N49" s="9"/>
    </row>
    <row r="50" spans="1:14" ht="16" x14ac:dyDescent="0.2">
      <c r="A50" s="55" t="s">
        <v>201</v>
      </c>
      <c r="B50" s="57" t="s">
        <v>200</v>
      </c>
      <c r="C50" s="15" t="s">
        <v>199</v>
      </c>
      <c r="D50" s="15" t="s">
        <v>190</v>
      </c>
      <c r="E50" s="15" t="s">
        <v>84</v>
      </c>
      <c r="F50" s="14"/>
      <c r="G50" s="11" t="s">
        <v>16</v>
      </c>
      <c r="H50" s="13">
        <v>45</v>
      </c>
      <c r="I50" s="13">
        <v>2.4500000000000002</v>
      </c>
      <c r="J50" s="12">
        <v>500</v>
      </c>
      <c r="K50" s="12"/>
      <c r="L50" s="11" t="s">
        <v>198</v>
      </c>
      <c r="M50" s="10" t="str">
        <f t="shared" si="6"/>
        <v/>
      </c>
      <c r="N50" s="9"/>
    </row>
    <row r="51" spans="1:14" ht="16" x14ac:dyDescent="0.2">
      <c r="A51" s="55" t="s">
        <v>197</v>
      </c>
      <c r="B51" s="57" t="s">
        <v>196</v>
      </c>
      <c r="C51" s="15" t="s">
        <v>195</v>
      </c>
      <c r="D51" s="15" t="s">
        <v>190</v>
      </c>
      <c r="E51" s="15" t="s">
        <v>84</v>
      </c>
      <c r="F51" s="14"/>
      <c r="G51" s="11" t="s">
        <v>16</v>
      </c>
      <c r="H51" s="13">
        <v>45</v>
      </c>
      <c r="I51" s="13">
        <v>2.25</v>
      </c>
      <c r="J51" s="12">
        <v>500</v>
      </c>
      <c r="K51" s="12"/>
      <c r="L51" s="11" t="s">
        <v>194</v>
      </c>
      <c r="M51" s="10" t="str">
        <f t="shared" ref="M51:M65" si="7">IF(N51="","",H51-($M$7*H51))</f>
        <v/>
      </c>
      <c r="N51" s="9"/>
    </row>
    <row r="52" spans="1:14" ht="16" x14ac:dyDescent="0.2">
      <c r="A52" s="55" t="s">
        <v>193</v>
      </c>
      <c r="B52" s="57" t="s">
        <v>192</v>
      </c>
      <c r="C52" s="15" t="s">
        <v>191</v>
      </c>
      <c r="D52" s="15" t="s">
        <v>190</v>
      </c>
      <c r="E52" s="15" t="s">
        <v>84</v>
      </c>
      <c r="F52" s="14"/>
      <c r="G52" s="11" t="s">
        <v>16</v>
      </c>
      <c r="H52" s="13">
        <v>45</v>
      </c>
      <c r="I52" s="13">
        <v>1</v>
      </c>
      <c r="J52" s="12">
        <v>67</v>
      </c>
      <c r="K52" s="12"/>
      <c r="L52" s="11" t="s">
        <v>189</v>
      </c>
      <c r="M52" s="10" t="str">
        <f t="shared" si="7"/>
        <v/>
      </c>
      <c r="N52" s="9"/>
    </row>
    <row r="53" spans="1:14" ht="16" x14ac:dyDescent="0.2">
      <c r="A53" s="55" t="s">
        <v>350</v>
      </c>
      <c r="B53" s="57" t="s">
        <v>345</v>
      </c>
      <c r="C53" s="15" t="s">
        <v>344</v>
      </c>
      <c r="D53" s="15" t="s">
        <v>15</v>
      </c>
      <c r="E53" s="15" t="s">
        <v>77</v>
      </c>
      <c r="F53" s="14"/>
      <c r="G53" s="11" t="s">
        <v>18</v>
      </c>
      <c r="H53" s="13">
        <v>39.6</v>
      </c>
      <c r="I53" s="13">
        <v>2</v>
      </c>
      <c r="J53" s="12">
        <v>50</v>
      </c>
      <c r="K53" s="12"/>
      <c r="L53" s="11" t="s">
        <v>360</v>
      </c>
      <c r="M53" s="10" t="str">
        <f t="shared" si="7"/>
        <v/>
      </c>
      <c r="N53" s="9"/>
    </row>
    <row r="54" spans="1:14" ht="16" x14ac:dyDescent="0.2">
      <c r="A54" s="55" t="s">
        <v>188</v>
      </c>
      <c r="B54" s="57" t="s">
        <v>187</v>
      </c>
      <c r="C54" s="15" t="s">
        <v>186</v>
      </c>
      <c r="D54" s="15" t="s">
        <v>15</v>
      </c>
      <c r="E54" s="15" t="s">
        <v>77</v>
      </c>
      <c r="F54" s="14"/>
      <c r="G54" s="11" t="s">
        <v>18</v>
      </c>
      <c r="H54" s="13">
        <v>33.549999999999997</v>
      </c>
      <c r="I54" s="13"/>
      <c r="J54" s="12">
        <v>11</v>
      </c>
      <c r="K54" s="12"/>
      <c r="L54" s="11" t="s">
        <v>185</v>
      </c>
      <c r="M54" s="10" t="str">
        <f t="shared" si="7"/>
        <v/>
      </c>
      <c r="N54" s="9"/>
    </row>
    <row r="55" spans="1:14" ht="16" x14ac:dyDescent="0.2">
      <c r="A55" s="55" t="s">
        <v>184</v>
      </c>
      <c r="B55" s="57" t="s">
        <v>181</v>
      </c>
      <c r="C55" s="15" t="s">
        <v>180</v>
      </c>
      <c r="D55" s="15" t="s">
        <v>15</v>
      </c>
      <c r="E55" s="15" t="s">
        <v>84</v>
      </c>
      <c r="F55" s="14"/>
      <c r="G55" s="11" t="s">
        <v>16</v>
      </c>
      <c r="H55" s="13">
        <v>37.4</v>
      </c>
      <c r="I55" s="13"/>
      <c r="J55" s="12">
        <v>267</v>
      </c>
      <c r="K55" s="12"/>
      <c r="L55" s="11" t="s">
        <v>183</v>
      </c>
      <c r="M55" s="10" t="str">
        <f t="shared" si="7"/>
        <v/>
      </c>
      <c r="N55" s="9"/>
    </row>
    <row r="56" spans="1:14" ht="16" x14ac:dyDescent="0.2">
      <c r="A56" s="55" t="s">
        <v>182</v>
      </c>
      <c r="B56" s="57" t="s">
        <v>181</v>
      </c>
      <c r="C56" s="15" t="s">
        <v>180</v>
      </c>
      <c r="D56" s="15" t="s">
        <v>15</v>
      </c>
      <c r="E56" s="15" t="s">
        <v>61</v>
      </c>
      <c r="F56" s="14"/>
      <c r="G56" s="11" t="s">
        <v>16</v>
      </c>
      <c r="H56" s="13">
        <v>37.4</v>
      </c>
      <c r="I56" s="13"/>
      <c r="J56" s="12">
        <v>1</v>
      </c>
      <c r="K56" s="12"/>
      <c r="L56" s="11" t="s">
        <v>179</v>
      </c>
      <c r="M56" s="10" t="str">
        <f t="shared" si="7"/>
        <v/>
      </c>
      <c r="N56" s="9"/>
    </row>
    <row r="57" spans="1:14" ht="16" x14ac:dyDescent="0.2">
      <c r="A57" s="55" t="s">
        <v>178</v>
      </c>
      <c r="B57" s="57" t="s">
        <v>177</v>
      </c>
      <c r="C57" s="15" t="s">
        <v>176</v>
      </c>
      <c r="D57" s="15" t="s">
        <v>15</v>
      </c>
      <c r="E57" s="15" t="s">
        <v>84</v>
      </c>
      <c r="F57" s="14"/>
      <c r="G57" s="11" t="s">
        <v>52</v>
      </c>
      <c r="H57" s="13">
        <v>37.4</v>
      </c>
      <c r="I57" s="13"/>
      <c r="J57" s="12">
        <v>197</v>
      </c>
      <c r="K57" s="12"/>
      <c r="L57" s="11" t="s">
        <v>175</v>
      </c>
      <c r="M57" s="10" t="str">
        <f t="shared" si="7"/>
        <v/>
      </c>
      <c r="N57" s="9"/>
    </row>
    <row r="58" spans="1:14" ht="16" x14ac:dyDescent="0.2">
      <c r="A58" s="55" t="s">
        <v>174</v>
      </c>
      <c r="B58" s="57" t="s">
        <v>171</v>
      </c>
      <c r="C58" s="15" t="s">
        <v>170</v>
      </c>
      <c r="D58" s="15" t="s">
        <v>15</v>
      </c>
      <c r="E58" s="15" t="s">
        <v>84</v>
      </c>
      <c r="F58" s="14"/>
      <c r="G58" s="11" t="s">
        <v>18</v>
      </c>
      <c r="H58" s="13">
        <v>37.4</v>
      </c>
      <c r="I58" s="13"/>
      <c r="J58" s="12">
        <v>195</v>
      </c>
      <c r="K58" s="12"/>
      <c r="L58" s="11" t="s">
        <v>173</v>
      </c>
      <c r="M58" s="10" t="str">
        <f t="shared" si="7"/>
        <v/>
      </c>
      <c r="N58" s="9"/>
    </row>
    <row r="59" spans="1:14" ht="16" x14ac:dyDescent="0.2">
      <c r="A59" s="55" t="s">
        <v>172</v>
      </c>
      <c r="B59" s="57" t="s">
        <v>171</v>
      </c>
      <c r="C59" s="15" t="s">
        <v>170</v>
      </c>
      <c r="D59" s="15" t="s">
        <v>15</v>
      </c>
      <c r="E59" s="15" t="s">
        <v>61</v>
      </c>
      <c r="F59" s="14"/>
      <c r="G59" s="11" t="s">
        <v>18</v>
      </c>
      <c r="H59" s="13">
        <v>37.4</v>
      </c>
      <c r="I59" s="13"/>
      <c r="J59" s="12">
        <v>500</v>
      </c>
      <c r="K59" s="12"/>
      <c r="L59" s="11" t="s">
        <v>169</v>
      </c>
      <c r="M59" s="10" t="str">
        <f t="shared" si="7"/>
        <v/>
      </c>
      <c r="N59" s="9"/>
    </row>
    <row r="60" spans="1:14" ht="16" x14ac:dyDescent="0.2">
      <c r="A60" s="55" t="s">
        <v>168</v>
      </c>
      <c r="B60" s="57" t="s">
        <v>165</v>
      </c>
      <c r="C60" s="15" t="s">
        <v>164</v>
      </c>
      <c r="D60" s="15" t="s">
        <v>17</v>
      </c>
      <c r="E60" s="15" t="s">
        <v>84</v>
      </c>
      <c r="F60" s="14"/>
      <c r="G60" s="11" t="s">
        <v>16</v>
      </c>
      <c r="H60" s="13">
        <v>37.4</v>
      </c>
      <c r="I60" s="13"/>
      <c r="J60" s="12">
        <v>500</v>
      </c>
      <c r="K60" s="12"/>
      <c r="L60" s="11" t="s">
        <v>167</v>
      </c>
      <c r="M60" s="10" t="str">
        <f t="shared" si="7"/>
        <v/>
      </c>
      <c r="N60" s="9"/>
    </row>
    <row r="61" spans="1:14" ht="16" x14ac:dyDescent="0.2">
      <c r="A61" s="55" t="s">
        <v>166</v>
      </c>
      <c r="B61" s="57" t="s">
        <v>165</v>
      </c>
      <c r="C61" s="15" t="s">
        <v>164</v>
      </c>
      <c r="D61" s="15" t="s">
        <v>17</v>
      </c>
      <c r="E61" s="15" t="s">
        <v>61</v>
      </c>
      <c r="F61" s="14"/>
      <c r="G61" s="11" t="s">
        <v>16</v>
      </c>
      <c r="H61" s="13">
        <v>37.4</v>
      </c>
      <c r="I61" s="13"/>
      <c r="J61" s="12">
        <v>500</v>
      </c>
      <c r="K61" s="12"/>
      <c r="L61" s="11" t="s">
        <v>163</v>
      </c>
      <c r="M61" s="10" t="str">
        <f t="shared" si="7"/>
        <v/>
      </c>
      <c r="N61" s="9"/>
    </row>
    <row r="62" spans="1:14" ht="16" x14ac:dyDescent="0.2">
      <c r="A62" s="55" t="s">
        <v>162</v>
      </c>
      <c r="B62" s="57" t="s">
        <v>161</v>
      </c>
      <c r="C62" s="15" t="s">
        <v>160</v>
      </c>
      <c r="D62" s="15" t="s">
        <v>15</v>
      </c>
      <c r="E62" s="15" t="s">
        <v>84</v>
      </c>
      <c r="F62" s="14"/>
      <c r="G62" s="11" t="s">
        <v>24</v>
      </c>
      <c r="H62" s="13">
        <v>37.4</v>
      </c>
      <c r="I62" s="13">
        <v>0.9</v>
      </c>
      <c r="J62" s="12">
        <v>500</v>
      </c>
      <c r="K62" s="12"/>
      <c r="L62" s="11" t="s">
        <v>159</v>
      </c>
      <c r="M62" s="10" t="str">
        <f t="shared" si="7"/>
        <v/>
      </c>
      <c r="N62" s="9"/>
    </row>
    <row r="63" spans="1:14" ht="16" x14ac:dyDescent="0.2">
      <c r="A63" s="55" t="s">
        <v>158</v>
      </c>
      <c r="B63" s="57" t="s">
        <v>157</v>
      </c>
      <c r="C63" s="15" t="s">
        <v>156</v>
      </c>
      <c r="D63" s="15" t="s">
        <v>17</v>
      </c>
      <c r="E63" s="15" t="s">
        <v>84</v>
      </c>
      <c r="F63" s="14"/>
      <c r="G63" s="11" t="s">
        <v>21</v>
      </c>
      <c r="H63" s="13">
        <v>37.4</v>
      </c>
      <c r="I63" s="13"/>
      <c r="J63" s="12">
        <v>322</v>
      </c>
      <c r="K63" s="12"/>
      <c r="L63" s="11" t="s">
        <v>155</v>
      </c>
      <c r="M63" s="10" t="str">
        <f t="shared" si="7"/>
        <v/>
      </c>
      <c r="N63" s="9"/>
    </row>
    <row r="64" spans="1:14" ht="16" x14ac:dyDescent="0.2">
      <c r="A64" s="55" t="s">
        <v>154</v>
      </c>
      <c r="B64" s="57" t="s">
        <v>153</v>
      </c>
      <c r="C64" s="15" t="s">
        <v>152</v>
      </c>
      <c r="D64" s="15" t="s">
        <v>17</v>
      </c>
      <c r="E64" s="15" t="s">
        <v>84</v>
      </c>
      <c r="F64" s="14"/>
      <c r="G64" s="11" t="s">
        <v>21</v>
      </c>
      <c r="H64" s="13">
        <v>37.4</v>
      </c>
      <c r="I64" s="13">
        <v>2</v>
      </c>
      <c r="J64" s="12">
        <v>136</v>
      </c>
      <c r="K64" s="12"/>
      <c r="L64" s="11" t="s">
        <v>151</v>
      </c>
      <c r="M64" s="10" t="str">
        <f t="shared" si="7"/>
        <v/>
      </c>
      <c r="N64" s="9"/>
    </row>
    <row r="65" spans="1:14" ht="16" x14ac:dyDescent="0.2">
      <c r="A65" s="55" t="s">
        <v>150</v>
      </c>
      <c r="B65" s="57" t="s">
        <v>149</v>
      </c>
      <c r="C65" s="15" t="s">
        <v>148</v>
      </c>
      <c r="D65" s="15" t="s">
        <v>17</v>
      </c>
      <c r="E65" s="15" t="s">
        <v>61</v>
      </c>
      <c r="F65" s="14"/>
      <c r="G65" s="11" t="s">
        <v>21</v>
      </c>
      <c r="H65" s="13">
        <v>37.4</v>
      </c>
      <c r="I65" s="13"/>
      <c r="J65" s="12">
        <v>180</v>
      </c>
      <c r="K65" s="12"/>
      <c r="L65" s="11" t="s">
        <v>147</v>
      </c>
      <c r="M65" s="10" t="str">
        <f t="shared" si="7"/>
        <v/>
      </c>
      <c r="N65" s="9"/>
    </row>
    <row r="66" spans="1:14" ht="16" x14ac:dyDescent="0.2">
      <c r="A66" s="55" t="s">
        <v>146</v>
      </c>
      <c r="B66" s="47" t="s">
        <v>54</v>
      </c>
      <c r="C66" s="44" t="s">
        <v>145</v>
      </c>
      <c r="D66" s="44" t="s">
        <v>15</v>
      </c>
      <c r="E66" s="44" t="s">
        <v>77</v>
      </c>
      <c r="F66" s="14"/>
      <c r="G66" s="45" t="s">
        <v>16</v>
      </c>
      <c r="H66" s="46">
        <v>41.05</v>
      </c>
      <c r="I66" s="46">
        <v>1.5</v>
      </c>
      <c r="J66" s="52">
        <v>500</v>
      </c>
      <c r="K66" s="52"/>
      <c r="L66" s="44" t="s">
        <v>144</v>
      </c>
      <c r="M66" s="10" t="str">
        <f t="shared" ref="M66:M73" si="8">IF(N66="","",H66-($M$7*H66))</f>
        <v/>
      </c>
      <c r="N66" s="9"/>
    </row>
    <row r="67" spans="1:14" ht="16" x14ac:dyDescent="0.2">
      <c r="A67" s="55" t="s">
        <v>143</v>
      </c>
      <c r="B67" s="47" t="s">
        <v>142</v>
      </c>
      <c r="C67" s="44" t="s">
        <v>141</v>
      </c>
      <c r="D67" s="44" t="s">
        <v>15</v>
      </c>
      <c r="E67" s="44" t="s">
        <v>77</v>
      </c>
      <c r="F67" s="14"/>
      <c r="G67" s="45" t="s">
        <v>16</v>
      </c>
      <c r="H67" s="46">
        <v>41.05</v>
      </c>
      <c r="I67" s="46"/>
      <c r="J67" s="52">
        <v>350</v>
      </c>
      <c r="K67" s="52"/>
      <c r="L67" s="44" t="s">
        <v>140</v>
      </c>
      <c r="M67" s="10" t="str">
        <f t="shared" si="8"/>
        <v/>
      </c>
      <c r="N67" s="9"/>
    </row>
    <row r="68" spans="1:14" ht="16" x14ac:dyDescent="0.2">
      <c r="A68" s="55" t="s">
        <v>139</v>
      </c>
      <c r="B68" s="47" t="s">
        <v>35</v>
      </c>
      <c r="C68" s="44" t="s">
        <v>138</v>
      </c>
      <c r="D68" s="44" t="s">
        <v>15</v>
      </c>
      <c r="E68" s="44" t="s">
        <v>77</v>
      </c>
      <c r="F68" s="14"/>
      <c r="G68" s="45" t="s">
        <v>16</v>
      </c>
      <c r="H68" s="46">
        <v>35.200000000000003</v>
      </c>
      <c r="I68" s="46"/>
      <c r="J68" s="52">
        <v>268</v>
      </c>
      <c r="K68" s="52"/>
      <c r="L68" s="44" t="s">
        <v>137</v>
      </c>
      <c r="M68" s="10" t="str">
        <f t="shared" si="8"/>
        <v/>
      </c>
      <c r="N68" s="9"/>
    </row>
    <row r="69" spans="1:14" ht="16" x14ac:dyDescent="0.2">
      <c r="A69" s="55" t="s">
        <v>136</v>
      </c>
      <c r="B69" s="47" t="s">
        <v>135</v>
      </c>
      <c r="C69" s="44" t="s">
        <v>134</v>
      </c>
      <c r="D69" s="44" t="s">
        <v>15</v>
      </c>
      <c r="E69" s="44" t="s">
        <v>77</v>
      </c>
      <c r="F69" s="14"/>
      <c r="G69" s="45" t="s">
        <v>16</v>
      </c>
      <c r="H69" s="46">
        <v>41.5</v>
      </c>
      <c r="I69" s="46">
        <v>1.75</v>
      </c>
      <c r="J69" s="52">
        <v>243</v>
      </c>
      <c r="K69" s="52"/>
      <c r="L69" s="44" t="s">
        <v>133</v>
      </c>
      <c r="M69" s="10" t="str">
        <f t="shared" si="8"/>
        <v/>
      </c>
      <c r="N69" s="9"/>
    </row>
    <row r="70" spans="1:14" ht="16" x14ac:dyDescent="0.2">
      <c r="A70" s="55" t="s">
        <v>353</v>
      </c>
      <c r="B70" s="47" t="s">
        <v>351</v>
      </c>
      <c r="C70" s="44" t="s">
        <v>352</v>
      </c>
      <c r="D70" s="44" t="s">
        <v>15</v>
      </c>
      <c r="E70" s="44" t="s">
        <v>77</v>
      </c>
      <c r="F70" s="14"/>
      <c r="G70" s="45" t="s">
        <v>18</v>
      </c>
      <c r="H70" s="46">
        <v>41.5</v>
      </c>
      <c r="I70" s="46"/>
      <c r="J70" s="52">
        <v>30</v>
      </c>
      <c r="K70" s="52"/>
      <c r="L70" s="44" t="s">
        <v>361</v>
      </c>
      <c r="M70" s="10" t="str">
        <f t="shared" si="8"/>
        <v/>
      </c>
      <c r="N70" s="9"/>
    </row>
    <row r="71" spans="1:14" ht="16" x14ac:dyDescent="0.2">
      <c r="A71" s="55" t="s">
        <v>132</v>
      </c>
      <c r="B71" s="47" t="s">
        <v>131</v>
      </c>
      <c r="C71" s="44" t="s">
        <v>130</v>
      </c>
      <c r="D71" s="44" t="s">
        <v>15</v>
      </c>
      <c r="E71" s="44" t="s">
        <v>77</v>
      </c>
      <c r="F71" s="14" t="s">
        <v>65</v>
      </c>
      <c r="G71" s="45" t="s">
        <v>21</v>
      </c>
      <c r="H71" s="46">
        <v>38.4</v>
      </c>
      <c r="I71" s="46">
        <v>1.5</v>
      </c>
      <c r="J71" s="52">
        <v>500</v>
      </c>
      <c r="K71" s="52"/>
      <c r="L71" s="44" t="s">
        <v>129</v>
      </c>
      <c r="M71" s="10" t="str">
        <f t="shared" si="8"/>
        <v/>
      </c>
      <c r="N71" s="9"/>
    </row>
    <row r="72" spans="1:14" ht="16" x14ac:dyDescent="0.2">
      <c r="A72" s="55" t="s">
        <v>128</v>
      </c>
      <c r="B72" s="47" t="s">
        <v>58</v>
      </c>
      <c r="C72" s="44" t="s">
        <v>127</v>
      </c>
      <c r="D72" s="44" t="s">
        <v>15</v>
      </c>
      <c r="E72" s="44" t="s">
        <v>77</v>
      </c>
      <c r="F72" s="14" t="s">
        <v>65</v>
      </c>
      <c r="G72" s="45" t="s">
        <v>16</v>
      </c>
      <c r="H72" s="46">
        <v>38.4</v>
      </c>
      <c r="I72" s="46">
        <v>3</v>
      </c>
      <c r="J72" s="52">
        <v>466</v>
      </c>
      <c r="K72" s="52"/>
      <c r="L72" s="44" t="s">
        <v>126</v>
      </c>
      <c r="M72" s="10" t="str">
        <f t="shared" si="8"/>
        <v/>
      </c>
      <c r="N72" s="9"/>
    </row>
    <row r="73" spans="1:14" ht="16" x14ac:dyDescent="0.2">
      <c r="A73" s="55" t="s">
        <v>125</v>
      </c>
      <c r="B73" s="47" t="s">
        <v>36</v>
      </c>
      <c r="C73" s="44" t="s">
        <v>124</v>
      </c>
      <c r="D73" s="44" t="s">
        <v>15</v>
      </c>
      <c r="E73" s="44" t="s">
        <v>77</v>
      </c>
      <c r="F73" s="14"/>
      <c r="G73" s="45" t="s">
        <v>16</v>
      </c>
      <c r="H73" s="46">
        <v>38.4</v>
      </c>
      <c r="I73" s="46"/>
      <c r="J73" s="52">
        <v>282</v>
      </c>
      <c r="K73" s="52"/>
      <c r="L73" s="44" t="s">
        <v>123</v>
      </c>
      <c r="M73" s="10" t="str">
        <f t="shared" si="8"/>
        <v/>
      </c>
      <c r="N73" s="9"/>
    </row>
    <row r="74" spans="1:14" ht="16" x14ac:dyDescent="0.2">
      <c r="A74" s="55" t="s">
        <v>122</v>
      </c>
      <c r="B74" s="47" t="s">
        <v>121</v>
      </c>
      <c r="C74" s="44" t="s">
        <v>120</v>
      </c>
      <c r="D74" s="44" t="s">
        <v>15</v>
      </c>
      <c r="E74" s="44" t="s">
        <v>84</v>
      </c>
      <c r="F74" s="68"/>
      <c r="G74" s="45" t="s">
        <v>18</v>
      </c>
      <c r="H74" s="46">
        <v>51.95</v>
      </c>
      <c r="I74" s="46">
        <v>1.25</v>
      </c>
      <c r="J74" s="52">
        <v>60</v>
      </c>
      <c r="K74" s="52"/>
      <c r="L74" s="44" t="s">
        <v>119</v>
      </c>
      <c r="M74" s="10" t="str">
        <f t="shared" ref="M74" si="9">IF(N74="","",H74-($M$7*H74))</f>
        <v/>
      </c>
      <c r="N74" s="9"/>
    </row>
    <row r="75" spans="1:14" ht="16" x14ac:dyDescent="0.2">
      <c r="A75" s="55" t="s">
        <v>118</v>
      </c>
      <c r="B75" s="47" t="s">
        <v>46</v>
      </c>
      <c r="C75" s="44" t="s">
        <v>117</v>
      </c>
      <c r="D75" s="44" t="s">
        <v>15</v>
      </c>
      <c r="E75" s="44" t="s">
        <v>84</v>
      </c>
      <c r="F75" s="14"/>
      <c r="G75" s="45" t="s">
        <v>21</v>
      </c>
      <c r="H75" s="46">
        <v>31.55</v>
      </c>
      <c r="I75" s="46">
        <v>1.25</v>
      </c>
      <c r="J75" s="52">
        <v>173</v>
      </c>
      <c r="K75" s="52"/>
      <c r="L75" s="44" t="s">
        <v>116</v>
      </c>
      <c r="M75" s="10" t="str">
        <f t="shared" ref="M75" si="10">IF(N75="","",H75-($M$7*H75))</f>
        <v/>
      </c>
      <c r="N75" s="9"/>
    </row>
    <row r="76" spans="1:14" ht="16" x14ac:dyDescent="0.2">
      <c r="A76" s="55" t="s">
        <v>115</v>
      </c>
      <c r="B76" s="47" t="s">
        <v>40</v>
      </c>
      <c r="C76" s="44" t="s">
        <v>114</v>
      </c>
      <c r="D76" s="44" t="s">
        <v>15</v>
      </c>
      <c r="E76" s="44" t="s">
        <v>89</v>
      </c>
      <c r="F76" s="14"/>
      <c r="G76" s="45" t="s">
        <v>21</v>
      </c>
      <c r="H76" s="46">
        <v>35.049999999999997</v>
      </c>
      <c r="I76" s="46">
        <v>2</v>
      </c>
      <c r="J76" s="52">
        <v>346</v>
      </c>
      <c r="K76" s="52"/>
      <c r="L76" s="44" t="s">
        <v>88</v>
      </c>
      <c r="M76" s="10" t="str">
        <f t="shared" ref="M76:M79" si="11">IF(N76="","",H76-($M$7*H76))</f>
        <v/>
      </c>
      <c r="N76" s="9"/>
    </row>
    <row r="77" spans="1:14" ht="16" x14ac:dyDescent="0.2">
      <c r="A77" s="55" t="s">
        <v>113</v>
      </c>
      <c r="B77" s="47" t="s">
        <v>110</v>
      </c>
      <c r="C77" s="44" t="s">
        <v>109</v>
      </c>
      <c r="D77" s="44" t="s">
        <v>15</v>
      </c>
      <c r="E77" s="44" t="s">
        <v>89</v>
      </c>
      <c r="F77" s="14"/>
      <c r="G77" s="45" t="s">
        <v>28</v>
      </c>
      <c r="H77" s="46">
        <v>34.9</v>
      </c>
      <c r="I77" s="46">
        <v>1.75</v>
      </c>
      <c r="J77" s="52">
        <v>326</v>
      </c>
      <c r="K77" s="52"/>
      <c r="L77" s="44" t="s">
        <v>112</v>
      </c>
      <c r="M77" s="10" t="str">
        <f t="shared" si="11"/>
        <v/>
      </c>
      <c r="N77" s="9"/>
    </row>
    <row r="78" spans="1:14" ht="16" x14ac:dyDescent="0.2">
      <c r="A78" s="55" t="s">
        <v>111</v>
      </c>
      <c r="B78" s="47" t="s">
        <v>110</v>
      </c>
      <c r="C78" s="44" t="s">
        <v>109</v>
      </c>
      <c r="D78" s="44" t="s">
        <v>15</v>
      </c>
      <c r="E78" s="44" t="s">
        <v>61</v>
      </c>
      <c r="F78" s="14" t="s">
        <v>65</v>
      </c>
      <c r="G78" s="45" t="s">
        <v>28</v>
      </c>
      <c r="H78" s="46">
        <v>34.9</v>
      </c>
      <c r="I78" s="46">
        <v>1.75</v>
      </c>
      <c r="J78" s="52">
        <v>500</v>
      </c>
      <c r="K78" s="52"/>
      <c r="L78" s="44" t="s">
        <v>108</v>
      </c>
      <c r="M78" s="10" t="str">
        <f t="shared" si="11"/>
        <v/>
      </c>
      <c r="N78" s="9"/>
    </row>
    <row r="79" spans="1:14" ht="16" x14ac:dyDescent="0.2">
      <c r="A79" s="55" t="s">
        <v>107</v>
      </c>
      <c r="B79" s="47" t="s">
        <v>57</v>
      </c>
      <c r="C79" s="44" t="s">
        <v>106</v>
      </c>
      <c r="D79" s="44" t="s">
        <v>105</v>
      </c>
      <c r="E79" s="44" t="s">
        <v>89</v>
      </c>
      <c r="F79" s="14"/>
      <c r="G79" s="45" t="s">
        <v>21</v>
      </c>
      <c r="H79" s="46">
        <v>33.6</v>
      </c>
      <c r="I79" s="46">
        <v>1</v>
      </c>
      <c r="J79" s="52">
        <v>25</v>
      </c>
      <c r="K79" s="52"/>
      <c r="L79" s="44" t="s">
        <v>104</v>
      </c>
      <c r="M79" s="10" t="str">
        <f t="shared" si="11"/>
        <v/>
      </c>
      <c r="N79" s="9"/>
    </row>
    <row r="80" spans="1:14" ht="16" x14ac:dyDescent="0.2">
      <c r="A80" s="55" t="s">
        <v>101</v>
      </c>
      <c r="B80" s="47" t="s">
        <v>37</v>
      </c>
      <c r="C80" s="44" t="s">
        <v>100</v>
      </c>
      <c r="D80" s="44" t="s">
        <v>15</v>
      </c>
      <c r="E80" s="44" t="s">
        <v>89</v>
      </c>
      <c r="F80" s="14" t="s">
        <v>65</v>
      </c>
      <c r="G80" s="45" t="s">
        <v>21</v>
      </c>
      <c r="H80" s="46">
        <v>35.049999999999997</v>
      </c>
      <c r="I80" s="46">
        <v>1.75</v>
      </c>
      <c r="J80" s="52">
        <v>500</v>
      </c>
      <c r="K80" s="52"/>
      <c r="L80" s="44" t="s">
        <v>99</v>
      </c>
      <c r="M80" s="10" t="str">
        <f t="shared" ref="M80:M92" si="12">IF(N80="","",H80-($M$7*H80))</f>
        <v/>
      </c>
      <c r="N80" s="9"/>
    </row>
    <row r="81" spans="1:14" ht="16" x14ac:dyDescent="0.2">
      <c r="A81" s="55" t="s">
        <v>103</v>
      </c>
      <c r="B81" s="47" t="s">
        <v>37</v>
      </c>
      <c r="C81" s="44" t="s">
        <v>100</v>
      </c>
      <c r="D81" s="44" t="s">
        <v>15</v>
      </c>
      <c r="E81" s="44" t="s">
        <v>61</v>
      </c>
      <c r="F81" s="14" t="s">
        <v>65</v>
      </c>
      <c r="G81" s="45" t="s">
        <v>21</v>
      </c>
      <c r="H81" s="46">
        <v>35.049999999999997</v>
      </c>
      <c r="I81" s="46">
        <v>1.75</v>
      </c>
      <c r="J81" s="52">
        <v>500</v>
      </c>
      <c r="K81" s="52"/>
      <c r="L81" s="44" t="s">
        <v>102</v>
      </c>
      <c r="M81" s="10" t="str">
        <f t="shared" si="12"/>
        <v/>
      </c>
      <c r="N81" s="9"/>
    </row>
    <row r="82" spans="1:14" ht="16" x14ac:dyDescent="0.2">
      <c r="A82" s="55" t="s">
        <v>96</v>
      </c>
      <c r="B82" s="47" t="s">
        <v>38</v>
      </c>
      <c r="C82" s="44" t="s">
        <v>95</v>
      </c>
      <c r="D82" s="44" t="s">
        <v>15</v>
      </c>
      <c r="E82" s="44" t="s">
        <v>61</v>
      </c>
      <c r="F82" s="14" t="s">
        <v>65</v>
      </c>
      <c r="G82" s="45" t="s">
        <v>21</v>
      </c>
      <c r="H82" s="46">
        <v>35.049999999999997</v>
      </c>
      <c r="I82" s="46">
        <v>2</v>
      </c>
      <c r="J82" s="52">
        <v>500</v>
      </c>
      <c r="K82" s="52"/>
      <c r="L82" s="44" t="s">
        <v>94</v>
      </c>
      <c r="M82" s="10" t="str">
        <f t="shared" si="12"/>
        <v/>
      </c>
      <c r="N82" s="9"/>
    </row>
    <row r="83" spans="1:14" ht="16" x14ac:dyDescent="0.2">
      <c r="A83" s="55" t="s">
        <v>98</v>
      </c>
      <c r="B83" s="47" t="s">
        <v>38</v>
      </c>
      <c r="C83" s="44" t="s">
        <v>95</v>
      </c>
      <c r="D83" s="44" t="s">
        <v>15</v>
      </c>
      <c r="E83" s="44" t="s">
        <v>89</v>
      </c>
      <c r="F83" s="14" t="s">
        <v>65</v>
      </c>
      <c r="G83" s="45" t="s">
        <v>21</v>
      </c>
      <c r="H83" s="46">
        <v>35.049999999999997</v>
      </c>
      <c r="I83" s="46">
        <v>2</v>
      </c>
      <c r="J83" s="52">
        <v>269</v>
      </c>
      <c r="K83" s="52"/>
      <c r="L83" s="44" t="s">
        <v>97</v>
      </c>
      <c r="M83" s="10" t="str">
        <f t="shared" si="12"/>
        <v/>
      </c>
      <c r="N83" s="9"/>
    </row>
    <row r="84" spans="1:14" ht="16" x14ac:dyDescent="0.2">
      <c r="A84" s="55" t="s">
        <v>91</v>
      </c>
      <c r="B84" s="47" t="s">
        <v>39</v>
      </c>
      <c r="C84" s="44" t="s">
        <v>90</v>
      </c>
      <c r="D84" s="44" t="s">
        <v>15</v>
      </c>
      <c r="E84" s="44" t="s">
        <v>89</v>
      </c>
      <c r="F84" s="14"/>
      <c r="G84" s="45" t="s">
        <v>21</v>
      </c>
      <c r="H84" s="46">
        <v>35.049999999999997</v>
      </c>
      <c r="I84" s="46">
        <v>2</v>
      </c>
      <c r="J84" s="52">
        <v>113</v>
      </c>
      <c r="K84" s="52"/>
      <c r="L84" s="44" t="s">
        <v>88</v>
      </c>
      <c r="M84" s="10" t="str">
        <f t="shared" si="12"/>
        <v/>
      </c>
      <c r="N84" s="9"/>
    </row>
    <row r="85" spans="1:14" ht="16" x14ac:dyDescent="0.2">
      <c r="A85" s="55" t="s">
        <v>93</v>
      </c>
      <c r="B85" s="47" t="s">
        <v>39</v>
      </c>
      <c r="C85" s="44" t="s">
        <v>90</v>
      </c>
      <c r="D85" s="44" t="s">
        <v>15</v>
      </c>
      <c r="E85" s="44" t="s">
        <v>61</v>
      </c>
      <c r="F85" s="14" t="s">
        <v>65</v>
      </c>
      <c r="G85" s="45" t="s">
        <v>21</v>
      </c>
      <c r="H85" s="46">
        <v>35.049999999999997</v>
      </c>
      <c r="I85" s="46">
        <v>2</v>
      </c>
      <c r="J85" s="52">
        <v>166</v>
      </c>
      <c r="K85" s="52"/>
      <c r="L85" s="44" t="s">
        <v>92</v>
      </c>
      <c r="M85" s="10" t="str">
        <f t="shared" si="12"/>
        <v/>
      </c>
      <c r="N85" s="9"/>
    </row>
    <row r="86" spans="1:14" ht="16" x14ac:dyDescent="0.2">
      <c r="A86" s="55" t="s">
        <v>354</v>
      </c>
      <c r="B86" s="47" t="s">
        <v>355</v>
      </c>
      <c r="C86" s="44" t="s">
        <v>356</v>
      </c>
      <c r="D86" s="44" t="s">
        <v>15</v>
      </c>
      <c r="E86" s="44" t="s">
        <v>84</v>
      </c>
      <c r="F86" s="14"/>
      <c r="G86" s="45" t="s">
        <v>16</v>
      </c>
      <c r="H86" s="46">
        <v>37.700000000000003</v>
      </c>
      <c r="I86" s="46">
        <v>1.25</v>
      </c>
      <c r="J86" s="52">
        <v>232</v>
      </c>
      <c r="K86" s="52"/>
      <c r="L86" s="44" t="s">
        <v>362</v>
      </c>
      <c r="M86" s="10" t="str">
        <f t="shared" si="12"/>
        <v/>
      </c>
      <c r="N86" s="9"/>
    </row>
    <row r="87" spans="1:14" ht="16" x14ac:dyDescent="0.2">
      <c r="A87" s="55" t="s">
        <v>359</v>
      </c>
      <c r="B87" s="47" t="s">
        <v>357</v>
      </c>
      <c r="C87" s="44" t="s">
        <v>358</v>
      </c>
      <c r="D87" s="44" t="s">
        <v>15</v>
      </c>
      <c r="E87" s="44" t="s">
        <v>77</v>
      </c>
      <c r="F87" s="14" t="s">
        <v>65</v>
      </c>
      <c r="G87" s="45" t="s">
        <v>16</v>
      </c>
      <c r="H87" s="46">
        <v>36.6</v>
      </c>
      <c r="I87" s="46">
        <v>1.5</v>
      </c>
      <c r="J87" s="52">
        <v>23</v>
      </c>
      <c r="K87" s="52"/>
      <c r="L87" s="44" t="s">
        <v>363</v>
      </c>
      <c r="M87" s="10" t="str">
        <f t="shared" si="12"/>
        <v/>
      </c>
      <c r="N87" s="9"/>
    </row>
    <row r="88" spans="1:14" ht="16" x14ac:dyDescent="0.2">
      <c r="A88" s="55" t="s">
        <v>87</v>
      </c>
      <c r="B88" s="47" t="s">
        <v>86</v>
      </c>
      <c r="C88" s="44" t="s">
        <v>85</v>
      </c>
      <c r="D88" s="44" t="s">
        <v>15</v>
      </c>
      <c r="E88" s="44" t="s">
        <v>84</v>
      </c>
      <c r="F88" s="68"/>
      <c r="G88" s="45" t="s">
        <v>83</v>
      </c>
      <c r="H88" s="46">
        <v>36.5</v>
      </c>
      <c r="I88" s="46">
        <v>2.85</v>
      </c>
      <c r="J88" s="52">
        <v>500</v>
      </c>
      <c r="K88" s="52"/>
      <c r="L88" s="44" t="s">
        <v>82</v>
      </c>
      <c r="M88" s="10" t="str">
        <f t="shared" si="12"/>
        <v/>
      </c>
      <c r="N88" s="9"/>
    </row>
    <row r="89" spans="1:14" ht="16" x14ac:dyDescent="0.2">
      <c r="A89" s="55" t="s">
        <v>81</v>
      </c>
      <c r="B89" s="47" t="s">
        <v>55</v>
      </c>
      <c r="C89" s="44" t="s">
        <v>80</v>
      </c>
      <c r="D89" s="44" t="s">
        <v>15</v>
      </c>
      <c r="E89" s="44" t="s">
        <v>77</v>
      </c>
      <c r="F89" s="14"/>
      <c r="G89" s="45" t="s">
        <v>16</v>
      </c>
      <c r="H89" s="46">
        <v>39.85</v>
      </c>
      <c r="I89" s="46">
        <v>0.85</v>
      </c>
      <c r="J89" s="52">
        <v>500</v>
      </c>
      <c r="K89" s="52"/>
      <c r="L89" s="44" t="s">
        <v>79</v>
      </c>
      <c r="M89" s="10" t="str">
        <f t="shared" si="12"/>
        <v/>
      </c>
      <c r="N89" s="9"/>
    </row>
    <row r="90" spans="1:14" ht="16" x14ac:dyDescent="0.2">
      <c r="A90" s="55" t="s">
        <v>78</v>
      </c>
      <c r="B90" s="47" t="s">
        <v>41</v>
      </c>
      <c r="C90" s="44" t="s">
        <v>42</v>
      </c>
      <c r="D90" s="44" t="s">
        <v>15</v>
      </c>
      <c r="E90" s="44" t="s">
        <v>77</v>
      </c>
      <c r="F90" s="14"/>
      <c r="G90" s="45" t="s">
        <v>16</v>
      </c>
      <c r="H90" s="46">
        <v>33.799999999999997</v>
      </c>
      <c r="I90" s="46"/>
      <c r="J90" s="52">
        <v>214</v>
      </c>
      <c r="K90" s="52"/>
      <c r="L90" s="44" t="s">
        <v>76</v>
      </c>
      <c r="M90" s="10" t="str">
        <f t="shared" si="12"/>
        <v/>
      </c>
      <c r="N90" s="9"/>
    </row>
    <row r="91" spans="1:14" ht="16" x14ac:dyDescent="0.2">
      <c r="A91" s="55" t="s">
        <v>75</v>
      </c>
      <c r="B91" s="47" t="s">
        <v>74</v>
      </c>
      <c r="C91" s="44" t="s">
        <v>73</v>
      </c>
      <c r="D91" s="44" t="s">
        <v>15</v>
      </c>
      <c r="E91" s="44" t="s">
        <v>61</v>
      </c>
      <c r="F91" s="14"/>
      <c r="G91" s="45" t="s">
        <v>16</v>
      </c>
      <c r="H91" s="46">
        <v>36.5</v>
      </c>
      <c r="I91" s="46"/>
      <c r="J91" s="52">
        <v>287</v>
      </c>
      <c r="K91" s="52"/>
      <c r="L91" s="44" t="s">
        <v>72</v>
      </c>
      <c r="M91" s="10" t="str">
        <f t="shared" si="12"/>
        <v/>
      </c>
      <c r="N91" s="9"/>
    </row>
    <row r="92" spans="1:14" ht="16" x14ac:dyDescent="0.2">
      <c r="A92" s="55" t="s">
        <v>71</v>
      </c>
      <c r="B92" s="47" t="s">
        <v>44</v>
      </c>
      <c r="C92" s="44" t="s">
        <v>70</v>
      </c>
      <c r="D92" s="44" t="s">
        <v>15</v>
      </c>
      <c r="E92" s="44" t="s">
        <v>61</v>
      </c>
      <c r="F92" s="14"/>
      <c r="G92" s="45" t="s">
        <v>21</v>
      </c>
      <c r="H92" s="46">
        <v>36.5</v>
      </c>
      <c r="I92" s="46">
        <v>1</v>
      </c>
      <c r="J92" s="52">
        <v>446</v>
      </c>
      <c r="K92" s="52"/>
      <c r="L92" s="44" t="s">
        <v>69</v>
      </c>
      <c r="M92" s="10" t="str">
        <f t="shared" si="12"/>
        <v/>
      </c>
      <c r="N92" s="9"/>
    </row>
    <row r="93" spans="1:14" ht="16" x14ac:dyDescent="0.2">
      <c r="A93" s="55" t="s">
        <v>68</v>
      </c>
      <c r="B93" s="47" t="s">
        <v>67</v>
      </c>
      <c r="C93" s="44" t="s">
        <v>66</v>
      </c>
      <c r="D93" s="44" t="s">
        <v>15</v>
      </c>
      <c r="E93" s="44" t="s">
        <v>61</v>
      </c>
      <c r="F93" s="14" t="s">
        <v>65</v>
      </c>
      <c r="G93" s="45" t="s">
        <v>16</v>
      </c>
      <c r="H93" s="46">
        <v>36.5</v>
      </c>
      <c r="I93" s="46">
        <v>1.31</v>
      </c>
      <c r="J93" s="52">
        <v>94</v>
      </c>
      <c r="K93" s="52"/>
      <c r="L93" s="44" t="s">
        <v>64</v>
      </c>
      <c r="M93" s="10" t="str">
        <f t="shared" ref="M93:M94" si="13">IF(N93="","",H93-($M$7*H93))</f>
        <v/>
      </c>
      <c r="N93" s="9"/>
    </row>
    <row r="94" spans="1:14" ht="17" thickBot="1" x14ac:dyDescent="0.25">
      <c r="A94" s="55" t="s">
        <v>63</v>
      </c>
      <c r="B94" s="48" t="s">
        <v>43</v>
      </c>
      <c r="C94" s="49" t="s">
        <v>62</v>
      </c>
      <c r="D94" s="49" t="s">
        <v>15</v>
      </c>
      <c r="E94" s="49" t="s">
        <v>61</v>
      </c>
      <c r="F94" s="71"/>
      <c r="G94" s="50" t="s">
        <v>16</v>
      </c>
      <c r="H94" s="51">
        <v>36.5</v>
      </c>
      <c r="I94" s="51">
        <v>1.75</v>
      </c>
      <c r="J94" s="53">
        <v>158</v>
      </c>
      <c r="K94" s="53"/>
      <c r="L94" s="49" t="s">
        <v>60</v>
      </c>
      <c r="M94" s="8" t="str">
        <f t="shared" si="13"/>
        <v/>
      </c>
      <c r="N94" s="7"/>
    </row>
  </sheetData>
  <autoFilter ref="B8:N94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10" r:id="rId9" xr:uid="{9DDFE625-167E-9346-B9FB-2A1F475EEE77}"/>
    <hyperlink ref="F14" r:id="rId10" xr:uid="{AE054EB6-40B3-D14B-A3C0-F0E991D82C88}"/>
    <hyperlink ref="F15" r:id="rId11" xr:uid="{7705F6D0-3FC8-5C4E-AEB8-0B8361EC3949}"/>
    <hyperlink ref="F19" r:id="rId12" xr:uid="{6CB17C6C-C519-8549-A948-7DAA5BA8BB93}"/>
    <hyperlink ref="F20" r:id="rId13" xr:uid="{2D426F63-01AE-6349-AFDC-CEB3BD45881E}"/>
    <hyperlink ref="F21" r:id="rId14" xr:uid="{F33424E5-9A4E-E64D-8385-3A022EF4D082}"/>
    <hyperlink ref="F23" r:id="rId15" xr:uid="{90FFF804-1B6D-F44B-9566-3DE135AB4D6E}"/>
    <hyperlink ref="F26" r:id="rId16" xr:uid="{177D44AE-DB8C-F641-8C6D-9649B6F0C8F8}"/>
    <hyperlink ref="F27" r:id="rId17" xr:uid="{42A3CA4C-B583-FE4C-AA57-FDEF361A1C1F}"/>
    <hyperlink ref="F34" r:id="rId18" xr:uid="{86FC017E-C243-C845-B4E8-71BB44E14231}"/>
    <hyperlink ref="F35" r:id="rId19" xr:uid="{89A0FEFC-B3DD-A14B-A6A4-E19CF11E0EBF}"/>
    <hyperlink ref="F71" r:id="rId20" xr:uid="{CCEAD658-BC67-2E4E-9C2C-29A7D54E2C37}"/>
    <hyperlink ref="F72" r:id="rId21" xr:uid="{CD0776F0-801B-CB47-9F7B-C178B3D11DE0}"/>
    <hyperlink ref="F78" r:id="rId22" xr:uid="{C884578A-79DA-4C41-8C5A-445934C8A2CF}"/>
    <hyperlink ref="F80" r:id="rId23" xr:uid="{61A95F75-8EE7-A441-BD0A-DC6E21F9CB67}"/>
    <hyperlink ref="F81" r:id="rId24" xr:uid="{5D0A6BAD-7080-284D-B189-11D38C395641}"/>
    <hyperlink ref="F82" r:id="rId25" xr:uid="{9DF6E14C-9AF3-9E47-B3A2-4F8340DEE684}"/>
    <hyperlink ref="F83" r:id="rId26" xr:uid="{AE8CEB0A-99D6-9646-B18B-264E35E1F5B6}"/>
    <hyperlink ref="F85" r:id="rId27" xr:uid="{B3FE881A-1529-A148-9DC6-8B0E35E8284A}"/>
    <hyperlink ref="F87" r:id="rId28" xr:uid="{A87F496C-EBBB-FC4A-A369-EAC6D27F825C}"/>
    <hyperlink ref="F93" r:id="rId29" xr:uid="{4CC1557C-64DE-EB45-95F9-75E123F671E5}"/>
  </hyperlinks>
  <printOptions horizontalCentered="1"/>
  <pageMargins left="0.25" right="0.25" top="0.35" bottom="0.5" header="0.3" footer="0.3"/>
  <pageSetup scale="61" fitToHeight="0" orientation="landscape" r:id="rId30"/>
  <headerFooter>
    <oddFooter>Page &amp;P of &amp;N</oddFooter>
  </headerFooter>
  <ignoredErrors>
    <ignoredError sqref="G9 G94 G93 G92 G91 G90 G89 G87:G88 G86 G84:G85 G82:G83 G80:G81 G79 G77:G78 G76 G75 G74 G72 G71 G70 G69 G68 G66:G67 G65 G64 G63 G62 G60:G61 G57 G55:G56 G54 G52 G51 G47 G46 G45 G43:G44 G42 G41 G40 G38 G37 G36 G35 G34 G31 G30 G29 G27 G25 G23 G22 G20:G21 G19 G18 G17 G14 G12 G10 L9 L94 L93 L92 L91 L90 L89 L87:L88 L86 L84:L85 L82:L83 L80:L81 L79 L77:L78 L76 L75 L74 G73 L73 L72 L71 L70 L66:L69 L65 L63:L64 L60:L62 G58:G59 L58:L59 L57 L55:L56 L54 G53 L53 L52 L51 G50 L50 G49 L49 G48 L48 L47 L46 L45 L43:L44 L42 L41 L40 G39 L39 L36:L38 L34:L35 G32:G33 L32:L33 L31 L30 L29 G28 L28 G26 L26:L27 L25 G24 L24 L23 L22 L20:L21 L19 L18 L17 G16 L16 G15 L15 L14 G13 L13 L12 G11 L11 L10" numberStoredAsText="1"/>
  </ignoredErrors>
  <drawing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VigorLiner</vt:lpstr>
      <vt:lpstr>VigorLiner!Print_Area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Jeff Lafrenz</cp:lastModifiedBy>
  <cp:lastPrinted>2026-08-25T18:10:24Z</cp:lastPrinted>
  <dcterms:created xsi:type="dcterms:W3CDTF">2025-12-23T19:17:35Z</dcterms:created>
  <dcterms:modified xsi:type="dcterms:W3CDTF">2026-09-01T18:27:29Z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