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ffl_jfsmac/Desktop/"/>
    </mc:Choice>
  </mc:AlternateContent>
  <xr:revisionPtr revIDLastSave="0" documentId="13_ncr:1_{E26ECD9F-925D-9E46-920A-4164DC07329E}" xr6:coauthVersionLast="47" xr6:coauthVersionMax="47" xr10:uidLastSave="{00000000-0000-0000-0000-000000000000}"/>
  <bookViews>
    <workbookView xWindow="0" yWindow="620" windowWidth="29040" windowHeight="15720" xr2:uid="{11025B1D-264B-49EE-8078-4B59009E25D9}"/>
  </bookViews>
  <sheets>
    <sheet name="VigorLiner" sheetId="6" r:id="rId1"/>
  </sheets>
  <externalReferences>
    <externalReference r:id="rId2"/>
  </externalReferences>
  <definedNames>
    <definedName name="_xlnm._FilterDatabase" localSheetId="0" hidden="1">VigorLiner!$B$8:$N$95</definedName>
    <definedName name="info_product">[1]item_info!$A:$A</definedName>
    <definedName name="info_upc">[1]item_info!$K:$K</definedName>
    <definedName name="_xlnm.Print_Area" localSheetId="0">VigorLiner!$B$1:$N$95</definedName>
    <definedName name="_xlnm.Print_Titles" localSheetId="0">VigorLiner!$8:$8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3" i="6" l="1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</calcChain>
</file>

<file path=xl/sharedStrings.xml><?xml version="1.0" encoding="utf-8"?>
<sst xmlns="http://schemas.openxmlformats.org/spreadsheetml/2006/main" count="670" uniqueCount="366">
  <si>
    <t>503-663-4128 | Fax: 503-663-2121</t>
  </si>
  <si>
    <t>Toll-Free: 1-800-825-8202</t>
  </si>
  <si>
    <t>PO Box 189 | Boring, OR 97009</t>
  </si>
  <si>
    <t>Click Here for Abbreviations</t>
  </si>
  <si>
    <t>Earned Volume Discount</t>
  </si>
  <si>
    <t>www.jfschmidt.com</t>
  </si>
  <si>
    <t>Product #</t>
  </si>
  <si>
    <t>Botanic Name</t>
  </si>
  <si>
    <t>Common Name</t>
  </si>
  <si>
    <t>Root Form/Type</t>
  </si>
  <si>
    <t>Size</t>
  </si>
  <si>
    <t>Zone</t>
  </si>
  <si>
    <t>Royalty</t>
  </si>
  <si>
    <t>NET Price</t>
  </si>
  <si>
    <t>Order Qty</t>
  </si>
  <si>
    <t/>
  </si>
  <si>
    <t>5</t>
  </si>
  <si>
    <t>6</t>
  </si>
  <si>
    <t>Acer x freemanii 'Jeffersred'</t>
  </si>
  <si>
    <t>3</t>
  </si>
  <si>
    <t>4</t>
  </si>
  <si>
    <t>Acer ginnala 'Flame'</t>
  </si>
  <si>
    <t>2</t>
  </si>
  <si>
    <t>4b</t>
  </si>
  <si>
    <t>Acer rubrum 'October Glory'</t>
  </si>
  <si>
    <t>Acer rubrum 'Franksred'</t>
  </si>
  <si>
    <t>Acer rubrum 'Frank Jr.'</t>
  </si>
  <si>
    <t>5b</t>
  </si>
  <si>
    <t>Acer rubrum 'JFS-KW78'</t>
  </si>
  <si>
    <t>Acer rubrum 'WW Warren'</t>
  </si>
  <si>
    <t>Acer tataricum 'GarAnn'</t>
  </si>
  <si>
    <t>Amelanchier x grandiflora 'Autumn Brilliance'</t>
  </si>
  <si>
    <t>Betula nigra</t>
  </si>
  <si>
    <t>Carpinus betulus 'Fastigiata'</t>
  </si>
  <si>
    <t>Carpinus betulus 'Frans Fontaine'</t>
  </si>
  <si>
    <t>Metasequoia glyptostroboides</t>
  </si>
  <si>
    <t>Parrotia persica 'Vanessa'</t>
  </si>
  <si>
    <t>Populus tremuloides 'NE-Arb'</t>
  </si>
  <si>
    <t>Quercus palustris</t>
  </si>
  <si>
    <t>Quercus coccinea</t>
  </si>
  <si>
    <t>Quercus x bimundorum 'Crimschmidt'</t>
  </si>
  <si>
    <t>Quercus x bimundorum 'JFS-KW1QX'</t>
  </si>
  <si>
    <t>Quercus x bimundorum 'JFS-KW2QX'</t>
  </si>
  <si>
    <t>Quercus bicolor 'Bonnie and Mike'</t>
  </si>
  <si>
    <t>Taxodium distichum</t>
  </si>
  <si>
    <t>Bald Cypress</t>
  </si>
  <si>
    <t>Ulmus propinqua 'JFS-Bieberich'</t>
  </si>
  <si>
    <t>Ulmus 'Morton Glossy'</t>
  </si>
  <si>
    <t>Acer x freemanii 'Celzam'</t>
  </si>
  <si>
    <t>Prunus x cistena 'Schmidtcis'</t>
  </si>
  <si>
    <t>Acer griseum</t>
  </si>
  <si>
    <t>Acer rubrum 'Brandywine'</t>
  </si>
  <si>
    <t>Betula nigra 'Cully'</t>
  </si>
  <si>
    <t>Cercis canadensis 'Pink Pom Poms'</t>
  </si>
  <si>
    <t>6b</t>
  </si>
  <si>
    <t>Metasequoia glyptostroboides 'JFS-PN3Legacy'</t>
  </si>
  <si>
    <t>Taxodium distichum 'Mickelson'</t>
  </si>
  <si>
    <t>Ginkgo biloba 'The President'</t>
  </si>
  <si>
    <t>Quercus robur x bicolor 'Long'</t>
  </si>
  <si>
    <t>Parrotia persica 'JL Columnar'</t>
  </si>
  <si>
    <t xml:space="preserve">                        Sales Contacts</t>
  </si>
  <si>
    <t>757316088955</t>
  </si>
  <si>
    <t>3 RP VL</t>
  </si>
  <si>
    <t>Emerald Sunshine®</t>
  </si>
  <si>
    <t>C8800306300L</t>
  </si>
  <si>
    <t>Photo</t>
  </si>
  <si>
    <t>757316091276</t>
  </si>
  <si>
    <t>Triumph™</t>
  </si>
  <si>
    <t>C8800906300L</t>
  </si>
  <si>
    <t>757316083073</t>
  </si>
  <si>
    <t>Frontier</t>
  </si>
  <si>
    <t>Ulmus 'Frontier'</t>
  </si>
  <si>
    <t>C8800206300L</t>
  </si>
  <si>
    <t>757316072978</t>
  </si>
  <si>
    <t>3 VL</t>
  </si>
  <si>
    <t>C8450203300L</t>
  </si>
  <si>
    <t>757316073005</t>
  </si>
  <si>
    <t>Shawnee Brave™</t>
  </si>
  <si>
    <t>C8451003300L</t>
  </si>
  <si>
    <t>757316185319</t>
  </si>
  <si>
    <t>3a</t>
  </si>
  <si>
    <t>#3</t>
  </si>
  <si>
    <t>Bloomerang® Dark Purple</t>
  </si>
  <si>
    <t>Syringa 'SMSJBP7'</t>
  </si>
  <si>
    <t>C83541003000</t>
  </si>
  <si>
    <t>757316061552</t>
  </si>
  <si>
    <t>3 RS VL</t>
  </si>
  <si>
    <t>Skinny Genes®</t>
  </si>
  <si>
    <t>C7505805300L</t>
  </si>
  <si>
    <t>757316082939</t>
  </si>
  <si>
    <t>Streetspire®</t>
  </si>
  <si>
    <t>C7505706300L</t>
  </si>
  <si>
    <t>757316174030</t>
  </si>
  <si>
    <t>C7505705300L</t>
  </si>
  <si>
    <t>757316042940</t>
  </si>
  <si>
    <t>Crimson Spire™</t>
  </si>
  <si>
    <t>C7503005300L</t>
  </si>
  <si>
    <t>757316082793</t>
  </si>
  <si>
    <t>C7503006300L</t>
  </si>
  <si>
    <t>757316066014</t>
  </si>
  <si>
    <t>Bur Rootstock</t>
  </si>
  <si>
    <t>Regal Prince®</t>
  </si>
  <si>
    <t>C75044F5300L</t>
  </si>
  <si>
    <t>757316082755</t>
  </si>
  <si>
    <t>Forest Green®</t>
  </si>
  <si>
    <t>Quercus frainetto 'Schmidt'</t>
  </si>
  <si>
    <t>C7500806300L</t>
  </si>
  <si>
    <t>757316065987</t>
  </si>
  <si>
    <t>C7500805300L</t>
  </si>
  <si>
    <t>Beacon®</t>
  </si>
  <si>
    <t>C7505905300L</t>
  </si>
  <si>
    <t>757316176898</t>
  </si>
  <si>
    <t>Big Cis®</t>
  </si>
  <si>
    <t>C73201003000</t>
  </si>
  <si>
    <t>757316183568</t>
  </si>
  <si>
    <t>Western Son®</t>
  </si>
  <si>
    <t>Pistacia chinensis 'Pair's Choice'</t>
  </si>
  <si>
    <t>757316074514</t>
  </si>
  <si>
    <t>Vanessa</t>
  </si>
  <si>
    <t>C6407503300L</t>
  </si>
  <si>
    <t>757316072701</t>
  </si>
  <si>
    <t>Persian Spire™</t>
  </si>
  <si>
    <t>C6402003300L</t>
  </si>
  <si>
    <t>757316101913</t>
  </si>
  <si>
    <t>Golden BellTower™</t>
  </si>
  <si>
    <t>Parrotia persica 'Chrishaven 1'</t>
  </si>
  <si>
    <t>C6401003300L</t>
  </si>
  <si>
    <t>757316072633</t>
  </si>
  <si>
    <t>Afterburner®</t>
  </si>
  <si>
    <t>Nyssa sylvatica 'David Odom'</t>
  </si>
  <si>
    <t>C6252503300L</t>
  </si>
  <si>
    <t>757316072602</t>
  </si>
  <si>
    <t>Dawn Redwood</t>
  </si>
  <si>
    <t>C6100203300L</t>
  </si>
  <si>
    <t>757316072619</t>
  </si>
  <si>
    <t>Gold Rush</t>
  </si>
  <si>
    <t>Metasequoia glyptostroboides 'Ogon'</t>
  </si>
  <si>
    <t>C6102003300L</t>
  </si>
  <si>
    <t>757316079304</t>
  </si>
  <si>
    <t>Jade Prince®</t>
  </si>
  <si>
    <t>C6103003300L</t>
  </si>
  <si>
    <t>757316084841</t>
  </si>
  <si>
    <t>Leonard Messel</t>
  </si>
  <si>
    <t>Magnolia x loebneri 'Leonard Messel'</t>
  </si>
  <si>
    <t>C5901416300L</t>
  </si>
  <si>
    <t>757316095137</t>
  </si>
  <si>
    <t>Ballerina</t>
  </si>
  <si>
    <t>Magnolia x loebneri 'Ballerina'</t>
  </si>
  <si>
    <t>C59005103000</t>
  </si>
  <si>
    <t>757316095151</t>
  </si>
  <si>
    <t>Moonglow®</t>
  </si>
  <si>
    <t>Magnolia virginiana 'Jim Wilson'</t>
  </si>
  <si>
    <t>C59009003000</t>
  </si>
  <si>
    <t>757316084889</t>
  </si>
  <si>
    <t>Royal Star</t>
  </si>
  <si>
    <t>Magnolia stellata 'Royal Star'</t>
  </si>
  <si>
    <t>C5903016300L</t>
  </si>
  <si>
    <t>757316095205</t>
  </si>
  <si>
    <t>C59030103000</t>
  </si>
  <si>
    <t>757316083165</t>
  </si>
  <si>
    <t>Edith Bogue</t>
  </si>
  <si>
    <t>Magnolia grandiflora 'Edith Bogue'</t>
  </si>
  <si>
    <t>C5901206300L</t>
  </si>
  <si>
    <t>757316095182</t>
  </si>
  <si>
    <t>C59012003000</t>
  </si>
  <si>
    <t>757316095144</t>
  </si>
  <si>
    <t>D. D. Blanchard</t>
  </si>
  <si>
    <t>Magnolia grandiflora 'D. D. Blanchard'</t>
  </si>
  <si>
    <t>C59007003000</t>
  </si>
  <si>
    <t>757316083158</t>
  </si>
  <si>
    <t>Galaxy</t>
  </si>
  <si>
    <t>Magnolia 'Galaxy'</t>
  </si>
  <si>
    <t>C5901006300L</t>
  </si>
  <si>
    <t>757316095175</t>
  </si>
  <si>
    <t>C59010003000</t>
  </si>
  <si>
    <t>Worplesdon</t>
  </si>
  <si>
    <t>Liquidambar styraciflua 'Worplesdon'</t>
  </si>
  <si>
    <t>757316101647</t>
  </si>
  <si>
    <t>Tree</t>
  </si>
  <si>
    <t>Petite Pink Flamingo</t>
  </si>
  <si>
    <t>Hibiscus syriacus 'ORSTHIB5X1'</t>
  </si>
  <si>
    <t>C50566003000</t>
  </si>
  <si>
    <t>757316088009</t>
  </si>
  <si>
    <t>White Chiffon</t>
  </si>
  <si>
    <t>Hibiscus syriacus 'Notwoodtwo'</t>
  </si>
  <si>
    <t>C50517003000</t>
  </si>
  <si>
    <t>757316089235</t>
  </si>
  <si>
    <t>Blue Chiffon®</t>
  </si>
  <si>
    <t>Hibiscus syriacus 'Notwoodthree'</t>
  </si>
  <si>
    <t>C50518003000</t>
  </si>
  <si>
    <t>757316099739</t>
  </si>
  <si>
    <t>Fiji™ - First Editions®</t>
  </si>
  <si>
    <t>Hibiscus syriacus 'Minspot'</t>
  </si>
  <si>
    <t>C50508003000</t>
  </si>
  <si>
    <t>757316099753</t>
  </si>
  <si>
    <t>Bali™ - First Editions®</t>
  </si>
  <si>
    <t>Hibiscus syriacus 'Minfren'</t>
  </si>
  <si>
    <t>C50509003000</t>
  </si>
  <si>
    <t>757316097537</t>
  </si>
  <si>
    <t>Tahiti™ - First Editions®</t>
  </si>
  <si>
    <t>Hibiscus syriacus 'Mineru'</t>
  </si>
  <si>
    <t>C50507003000</t>
  </si>
  <si>
    <t>757316088016</t>
  </si>
  <si>
    <t>Pink Chiffon®</t>
  </si>
  <si>
    <t>Hibiscus syriacus 'Jwnwood4'</t>
  </si>
  <si>
    <t>C50513003000</t>
  </si>
  <si>
    <t>757316073081</t>
  </si>
  <si>
    <t>Presidential Gold®</t>
  </si>
  <si>
    <t>C4750603300L</t>
  </si>
  <si>
    <t>757316028333</t>
  </si>
  <si>
    <t>Goldspire</t>
  </si>
  <si>
    <t>Ginkgo biloba 'Blagon'</t>
  </si>
  <si>
    <t>C4750903300L</t>
  </si>
  <si>
    <t>757316072275</t>
  </si>
  <si>
    <t>Chinese</t>
  </si>
  <si>
    <t>Chionanthus retusus</t>
  </si>
  <si>
    <t>C3300903300L</t>
  </si>
  <si>
    <t>757316089082</t>
  </si>
  <si>
    <t>Vanilla Twist</t>
  </si>
  <si>
    <t>C3159006300L</t>
  </si>
  <si>
    <t>757316055445</t>
  </si>
  <si>
    <t>Ruby Falls</t>
  </si>
  <si>
    <t>Cercis canadensis 'Ruby Falls'</t>
  </si>
  <si>
    <t>C3158706300L</t>
  </si>
  <si>
    <t>757316055438</t>
  </si>
  <si>
    <t>Pink Pom Poms</t>
  </si>
  <si>
    <t>C3157606300L</t>
  </si>
  <si>
    <t>757316090699</t>
  </si>
  <si>
    <t>Frans Fontaine</t>
  </si>
  <si>
    <t>C2801006300L</t>
  </si>
  <si>
    <t>757316097070</t>
  </si>
  <si>
    <t>C28010003000</t>
  </si>
  <si>
    <t>757316090682</t>
  </si>
  <si>
    <t>Pyramidal European</t>
  </si>
  <si>
    <t>C2800606300L</t>
  </si>
  <si>
    <t>757316176362</t>
  </si>
  <si>
    <t>C2800605300L</t>
  </si>
  <si>
    <t>757316084520</t>
  </si>
  <si>
    <t>Dakota Pinnacle®</t>
  </si>
  <si>
    <t>Betula platyphylla 'Fargo'</t>
  </si>
  <si>
    <t>C2501906300L</t>
  </si>
  <si>
    <t>757316084544</t>
  </si>
  <si>
    <t>Clump</t>
  </si>
  <si>
    <t>Renaissance Reflection®</t>
  </si>
  <si>
    <t>Betula papyrifera 'Renci'</t>
  </si>
  <si>
    <t>C2502036300L</t>
  </si>
  <si>
    <t>757316082199</t>
  </si>
  <si>
    <t>River</t>
  </si>
  <si>
    <t>C2501736300L</t>
  </si>
  <si>
    <t>757316084018</t>
  </si>
  <si>
    <t>Heritage®</t>
  </si>
  <si>
    <t>C2503136300L</t>
  </si>
  <si>
    <t>757316088887</t>
  </si>
  <si>
    <t>Royal Frost®</t>
  </si>
  <si>
    <t>Betula 'Penci-2'</t>
  </si>
  <si>
    <t>C2502606300L</t>
  </si>
  <si>
    <t>757316093744</t>
  </si>
  <si>
    <t>Autumn Brilliance®</t>
  </si>
  <si>
    <t>C23015103000</t>
  </si>
  <si>
    <t>757316022539</t>
  </si>
  <si>
    <t>Autumn Blaze®</t>
  </si>
  <si>
    <t>C05503003000</t>
  </si>
  <si>
    <t>757316092792</t>
  </si>
  <si>
    <t>Celebration®</t>
  </si>
  <si>
    <t>C05508003000</t>
  </si>
  <si>
    <t>757316102354</t>
  </si>
  <si>
    <t>Silver</t>
  </si>
  <si>
    <t>Acer saccharinum</t>
  </si>
  <si>
    <t>C1650503300L</t>
  </si>
  <si>
    <t>757316103740</t>
  </si>
  <si>
    <t>C16505003000</t>
  </si>
  <si>
    <t>757316025110</t>
  </si>
  <si>
    <t>Red Sentinel®</t>
  </si>
  <si>
    <t>C15089003000</t>
  </si>
  <si>
    <t>757316092150</t>
  </si>
  <si>
    <t>October Glory®</t>
  </si>
  <si>
    <t>C15018003000</t>
  </si>
  <si>
    <t>757316098541</t>
  </si>
  <si>
    <t>Armstrong Gold®</t>
  </si>
  <si>
    <t>C15050003000</t>
  </si>
  <si>
    <t>757316042704</t>
  </si>
  <si>
    <t>Red Sunset®</t>
  </si>
  <si>
    <t>C15022003000</t>
  </si>
  <si>
    <t>757316042742</t>
  </si>
  <si>
    <t>Redpointe®</t>
  </si>
  <si>
    <t>C15041003000</t>
  </si>
  <si>
    <t>757316041790</t>
  </si>
  <si>
    <t>Brandywine</t>
  </si>
  <si>
    <t>C15001003000</t>
  </si>
  <si>
    <t>757316072114</t>
  </si>
  <si>
    <t>Paperbark</t>
  </si>
  <si>
    <t>C0750803300L</t>
  </si>
  <si>
    <t>757316089440</t>
  </si>
  <si>
    <t>Bigtooth</t>
  </si>
  <si>
    <t>Acer grandidentatum</t>
  </si>
  <si>
    <t>C0700313300L</t>
  </si>
  <si>
    <t>757316092082</t>
  </si>
  <si>
    <t>Flame</t>
  </si>
  <si>
    <t>C06001103000</t>
  </si>
  <si>
    <t>757316092112</t>
  </si>
  <si>
    <t>C06001303000</t>
  </si>
  <si>
    <t>757316072084</t>
  </si>
  <si>
    <t>Trident</t>
  </si>
  <si>
    <t>Acer buergerianum</t>
  </si>
  <si>
    <t>C0150103300L</t>
  </si>
  <si>
    <t>UPC</t>
  </si>
  <si>
    <t>READY SPRING</t>
  </si>
  <si>
    <t>READY NOW</t>
  </si>
  <si>
    <t>Price</t>
  </si>
  <si>
    <r>
      <rPr>
        <b/>
        <sz val="11.5"/>
        <rFont val="Calibri"/>
        <family val="2"/>
      </rPr>
      <t xml:space="preserve">Cathie Bown - </t>
    </r>
    <r>
      <rPr>
        <u/>
        <sz val="11.5"/>
        <color rgb="FF0000FF"/>
        <rFont val="Calibri"/>
        <family val="2"/>
      </rPr>
      <t>Cathieb@jfschmidt.com</t>
    </r>
  </si>
  <si>
    <r>
      <rPr>
        <b/>
        <sz val="11.5"/>
        <rFont val="Calibri"/>
        <family val="2"/>
      </rPr>
      <t xml:space="preserve">Brian Mumm - </t>
    </r>
    <r>
      <rPr>
        <u/>
        <sz val="11.5"/>
        <color rgb="FF0000FF"/>
        <rFont val="Calibri"/>
        <family val="2"/>
      </rPr>
      <t>Brianm@jfschmidt.com</t>
    </r>
  </si>
  <si>
    <r>
      <rPr>
        <b/>
        <sz val="11"/>
        <rFont val="Calibri"/>
        <family val="2"/>
        <scheme val="minor"/>
      </rPr>
      <t>Jessica Hutchings -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rgb="FF0000FF"/>
        <rFont val="Calibri"/>
        <family val="2"/>
        <scheme val="minor"/>
      </rPr>
      <t>Jessicah@jfschmidt.com</t>
    </r>
  </si>
  <si>
    <r>
      <rPr>
        <b/>
        <sz val="11.5"/>
        <rFont val="Calibri"/>
        <family val="2"/>
      </rPr>
      <t xml:space="preserve">Sam Barkley - </t>
    </r>
    <r>
      <rPr>
        <u/>
        <sz val="11.5"/>
        <color rgb="FF0000FF"/>
        <rFont val="Calibri"/>
        <family val="2"/>
      </rPr>
      <t>SamB@jfschmidt.com</t>
    </r>
  </si>
  <si>
    <t>Pin</t>
  </si>
  <si>
    <t>Scarlet</t>
  </si>
  <si>
    <t>Prairie Gold®</t>
  </si>
  <si>
    <t>Venus®</t>
  </si>
  <si>
    <t>Cornus x 'KN 30-8'</t>
  </si>
  <si>
    <t>757316089143</t>
  </si>
  <si>
    <t>Northern Herald®</t>
  </si>
  <si>
    <t>Cercis canadensis 'Pink Trim'</t>
  </si>
  <si>
    <t>C3154506300L</t>
  </si>
  <si>
    <t>Hot Wings®</t>
  </si>
  <si>
    <t>C80504003000</t>
  </si>
  <si>
    <t>Styphnolobium japonicus 'Halka'</t>
  </si>
  <si>
    <t>Millstone™</t>
  </si>
  <si>
    <t>757316102187</t>
  </si>
  <si>
    <t>C6252903300L</t>
  </si>
  <si>
    <t>Nyssa sylvatica 'NSUHH'</t>
  </si>
  <si>
    <t>Green Gable™</t>
  </si>
  <si>
    <t>C69010003000</t>
  </si>
  <si>
    <t>C6901003300L</t>
  </si>
  <si>
    <t>757316072657</t>
  </si>
  <si>
    <t>757316175624</t>
  </si>
  <si>
    <t>C18510003000</t>
  </si>
  <si>
    <t>Cercis canadensis 'Vanilla Twist'</t>
  </si>
  <si>
    <t>C35069003000</t>
  </si>
  <si>
    <t>C5651103300L</t>
  </si>
  <si>
    <t>C59014103000</t>
  </si>
  <si>
    <t>Magnolia x loebneri 'Merrill' ('Dr. Merrill')</t>
  </si>
  <si>
    <t>Merrill</t>
  </si>
  <si>
    <t>C59015103000</t>
  </si>
  <si>
    <t>C71009003000</t>
  </si>
  <si>
    <t>C7502106300L</t>
  </si>
  <si>
    <t>C7501706300L</t>
  </si>
  <si>
    <t>Multi-Stem</t>
  </si>
  <si>
    <t>Quercus x macdanielii 'Clemons'</t>
  </si>
  <si>
    <t>C7505106300L</t>
  </si>
  <si>
    <t>Styrax japonicus 'JFS-D'</t>
  </si>
  <si>
    <t>Snowcone®</t>
  </si>
  <si>
    <t>C8252003300L</t>
  </si>
  <si>
    <t>C84510003000</t>
  </si>
  <si>
    <t>757316093690</t>
  </si>
  <si>
    <t>757316094635</t>
  </si>
  <si>
    <t>757316072473</t>
  </si>
  <si>
    <t>757316101739</t>
  </si>
  <si>
    <t>757316101746</t>
  </si>
  <si>
    <t>757316175631</t>
  </si>
  <si>
    <t>757316092938</t>
  </si>
  <si>
    <t>757316093614</t>
  </si>
  <si>
    <t>757316082823</t>
  </si>
  <si>
    <t>757316072961</t>
  </si>
  <si>
    <t>757316100091</t>
  </si>
  <si>
    <t xml:space="preserve"> </t>
  </si>
  <si>
    <t>Updated:  September 29th, 2026</t>
  </si>
  <si>
    <t>VIGORLINER AVAILABILITY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</si>
</sst>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8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.5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11.5"/>
      <color theme="10"/>
      <name val="Calibri"/>
      <family val="2"/>
    </font>
    <font>
      <b/>
      <sz val="11.5"/>
      <name val="Calibri"/>
      <family val="2"/>
    </font>
    <font>
      <u/>
      <sz val="11.5"/>
      <color rgb="FF0000FF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.5"/>
      <color theme="1"/>
      <name val="Calibri"/>
      <family val="2"/>
    </font>
    <font>
      <b/>
      <sz val="12"/>
      <color theme="1"/>
      <name val="Calibri"/>
      <family val="2"/>
      <scheme val="minor"/>
    </font>
    <font>
      <u/>
      <sz val="12"/>
      <color rgb="FF0000FF"/>
      <name val="Calibri"/>
      <family val="2"/>
    </font>
    <font>
      <sz val="11.5"/>
      <color theme="1"/>
      <name val="Calibri"/>
      <family val="2"/>
      <scheme val="minor"/>
    </font>
    <font>
      <b/>
      <sz val="11.5"/>
      <color rgb="FFC00000"/>
      <name val="Calibri"/>
      <family val="2"/>
      <scheme val="minor"/>
    </font>
    <font>
      <sz val="38"/>
      <color theme="1"/>
      <name val="Calibri"/>
      <family val="2"/>
      <scheme val="minor"/>
    </font>
    <font>
      <u/>
      <sz val="11.5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38"/>
      <color theme="1"/>
      <name val="Calibri"/>
      <family val="2"/>
      <scheme val="minor"/>
    </font>
    <font>
      <b/>
      <u/>
      <sz val="38"/>
      <color theme="1"/>
      <name val="Calibri"/>
      <family val="2"/>
      <scheme val="minor"/>
    </font>
    <font>
      <sz val="12"/>
      <color theme="1"/>
      <name val="Aptos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9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4" fillId="0" borderId="0"/>
    <xf numFmtId="44" fontId="5" fillId="0" borderId="0" applyFont="0" applyFill="0" applyBorder="0" applyAlignment="0" applyProtection="0"/>
  </cellStyleXfs>
  <cellXfs count="78">
    <xf numFmtId="0" fontId="0" fillId="0" borderId="0" xfId="0"/>
    <xf numFmtId="0" fontId="5" fillId="0" borderId="0" xfId="4" applyAlignment="1">
      <alignment horizontal="center"/>
    </xf>
    <xf numFmtId="9" fontId="12" fillId="4" borderId="1" xfId="1" applyFont="1" applyFill="1" applyBorder="1" applyAlignment="1">
      <alignment horizontal="center"/>
    </xf>
    <xf numFmtId="0" fontId="5" fillId="0" borderId="0" xfId="4"/>
    <xf numFmtId="0" fontId="13" fillId="0" borderId="0" xfId="4" applyFont="1"/>
    <xf numFmtId="164" fontId="5" fillId="0" borderId="0" xfId="4" applyNumberFormat="1" applyAlignment="1">
      <alignment horizontal="center"/>
    </xf>
    <xf numFmtId="0" fontId="5" fillId="0" borderId="12" xfId="4" applyBorder="1"/>
    <xf numFmtId="164" fontId="4" fillId="2" borderId="6" xfId="4" applyNumberFormat="1" applyFont="1" applyFill="1" applyBorder="1" applyAlignment="1">
      <alignment horizontal="center"/>
    </xf>
    <xf numFmtId="1" fontId="15" fillId="5" borderId="5" xfId="4" applyNumberFormat="1" applyFont="1" applyFill="1" applyBorder="1" applyAlignment="1">
      <alignment horizontal="center"/>
    </xf>
    <xf numFmtId="164" fontId="4" fillId="2" borderId="4" xfId="4" applyNumberFormat="1" applyFont="1" applyFill="1" applyBorder="1" applyAlignment="1">
      <alignment horizontal="center"/>
    </xf>
    <xf numFmtId="0" fontId="15" fillId="0" borderId="4" xfId="4" applyFont="1" applyBorder="1" applyAlignment="1">
      <alignment horizontal="center"/>
    </xf>
    <xf numFmtId="1" fontId="15" fillId="0" borderId="4" xfId="4" applyNumberFormat="1" applyFont="1" applyBorder="1" applyAlignment="1">
      <alignment horizontal="center"/>
    </xf>
    <xf numFmtId="164" fontId="15" fillId="0" borderId="4" xfId="4" applyNumberFormat="1" applyFont="1" applyBorder="1" applyAlignment="1">
      <alignment horizontal="center"/>
    </xf>
    <xf numFmtId="0" fontId="8" fillId="0" borderId="4" xfId="2" applyBorder="1" applyAlignment="1">
      <alignment vertical="center"/>
    </xf>
    <xf numFmtId="0" fontId="15" fillId="0" borderId="4" xfId="4" applyFont="1" applyBorder="1"/>
    <xf numFmtId="164" fontId="4" fillId="2" borderId="2" xfId="4" applyNumberFormat="1" applyFont="1" applyFill="1" applyBorder="1" applyAlignment="1">
      <alignment horizontal="center"/>
    </xf>
    <xf numFmtId="0" fontId="6" fillId="0" borderId="0" xfId="4" applyFont="1"/>
    <xf numFmtId="0" fontId="6" fillId="0" borderId="0" xfId="4" applyFont="1" applyAlignment="1">
      <alignment horizontal="center"/>
    </xf>
    <xf numFmtId="164" fontId="18" fillId="0" borderId="0" xfId="4" applyNumberFormat="1" applyFont="1" applyAlignment="1">
      <alignment horizontal="center"/>
    </xf>
    <xf numFmtId="0" fontId="22" fillId="0" borderId="0" xfId="2" applyFont="1" applyBorder="1" applyAlignment="1"/>
    <xf numFmtId="0" fontId="17" fillId="0" borderId="0" xfId="2" applyFont="1" applyBorder="1" applyAlignment="1"/>
    <xf numFmtId="0" fontId="22" fillId="0" borderId="12" xfId="2" applyFont="1" applyBorder="1" applyAlignment="1"/>
    <xf numFmtId="0" fontId="6" fillId="0" borderId="12" xfId="4" applyFont="1" applyBorder="1"/>
    <xf numFmtId="164" fontId="6" fillId="0" borderId="0" xfId="4" applyNumberFormat="1" applyFont="1" applyAlignment="1">
      <alignment horizontal="center"/>
    </xf>
    <xf numFmtId="0" fontId="18" fillId="0" borderId="0" xfId="4" applyFont="1" applyAlignment="1">
      <alignment horizontal="center"/>
    </xf>
    <xf numFmtId="0" fontId="8" fillId="0" borderId="0" xfId="2" applyBorder="1" applyAlignment="1">
      <alignment horizontal="center"/>
    </xf>
    <xf numFmtId="0" fontId="8" fillId="0" borderId="0" xfId="2" applyBorder="1" applyAlignment="1"/>
    <xf numFmtId="0" fontId="6" fillId="0" borderId="0" xfId="4" applyFont="1" applyAlignment="1">
      <alignment horizontal="right"/>
    </xf>
    <xf numFmtId="1" fontId="15" fillId="5" borderId="3" xfId="4" applyNumberFormat="1" applyFont="1" applyFill="1" applyBorder="1" applyAlignment="1">
      <alignment horizontal="center"/>
    </xf>
    <xf numFmtId="0" fontId="15" fillId="0" borderId="2" xfId="4" applyFont="1" applyBorder="1" applyAlignment="1">
      <alignment horizontal="center"/>
    </xf>
    <xf numFmtId="1" fontId="15" fillId="0" borderId="2" xfId="4" applyNumberFormat="1" applyFont="1" applyBorder="1" applyAlignment="1">
      <alignment horizontal="center"/>
    </xf>
    <xf numFmtId="164" fontId="15" fillId="0" borderId="2" xfId="4" applyNumberFormat="1" applyFont="1" applyBorder="1" applyAlignment="1">
      <alignment horizontal="center"/>
    </xf>
    <xf numFmtId="0" fontId="15" fillId="0" borderId="2" xfId="4" applyFont="1" applyBorder="1"/>
    <xf numFmtId="0" fontId="16" fillId="0" borderId="13" xfId="4" applyFont="1" applyBorder="1" applyAlignment="1">
      <alignment horizontal="left"/>
    </xf>
    <xf numFmtId="0" fontId="16" fillId="0" borderId="14" xfId="4" applyFont="1" applyBorder="1" applyAlignment="1">
      <alignment horizontal="left"/>
    </xf>
    <xf numFmtId="0" fontId="16" fillId="0" borderId="15" xfId="4" applyFont="1" applyBorder="1" applyAlignment="1">
      <alignment horizontal="left"/>
    </xf>
    <xf numFmtId="0" fontId="16" fillId="0" borderId="15" xfId="4" applyFont="1" applyBorder="1" applyAlignment="1">
      <alignment horizontal="left" vertical="center"/>
    </xf>
    <xf numFmtId="164" fontId="16" fillId="0" borderId="15" xfId="4" applyNumberFormat="1" applyFont="1" applyBorder="1" applyAlignment="1">
      <alignment horizontal="center" vertical="center"/>
    </xf>
    <xf numFmtId="164" fontId="16" fillId="2" borderId="15" xfId="4" applyNumberFormat="1" applyFont="1" applyFill="1" applyBorder="1" applyAlignment="1">
      <alignment horizontal="left" vertical="center"/>
    </xf>
    <xf numFmtId="2" fontId="16" fillId="0" borderId="16" xfId="4" applyNumberFormat="1" applyFont="1" applyBorder="1" applyAlignment="1">
      <alignment horizontal="center" vertical="center"/>
    </xf>
    <xf numFmtId="164" fontId="16" fillId="0" borderId="17" xfId="4" applyNumberFormat="1" applyFont="1" applyBorder="1" applyAlignment="1">
      <alignment horizontal="center" vertical="center"/>
    </xf>
    <xf numFmtId="2" fontId="16" fillId="0" borderId="16" xfId="4" applyNumberFormat="1" applyFont="1" applyBorder="1" applyAlignment="1">
      <alignment horizontal="left" vertical="center"/>
    </xf>
    <xf numFmtId="0" fontId="5" fillId="0" borderId="4" xfId="4" applyBorder="1"/>
    <xf numFmtId="0" fontId="5" fillId="0" borderId="4" xfId="4" applyBorder="1" applyAlignment="1">
      <alignment horizontal="center"/>
    </xf>
    <xf numFmtId="164" fontId="5" fillId="0" borderId="4" xfId="4" applyNumberFormat="1" applyBorder="1" applyAlignment="1">
      <alignment horizontal="center"/>
    </xf>
    <xf numFmtId="0" fontId="5" fillId="0" borderId="8" xfId="4" applyBorder="1"/>
    <xf numFmtId="0" fontId="5" fillId="0" borderId="9" xfId="4" applyBorder="1"/>
    <xf numFmtId="0" fontId="5" fillId="0" borderId="6" xfId="4" applyBorder="1"/>
    <xf numFmtId="0" fontId="5" fillId="0" borderId="6" xfId="4" applyBorder="1" applyAlignment="1">
      <alignment horizontal="center"/>
    </xf>
    <xf numFmtId="164" fontId="5" fillId="0" borderId="6" xfId="4" applyNumberFormat="1" applyBorder="1" applyAlignment="1">
      <alignment horizontal="center"/>
    </xf>
    <xf numFmtId="1" fontId="5" fillId="0" borderId="4" xfId="4" applyNumberFormat="1" applyBorder="1" applyAlignment="1">
      <alignment horizontal="center"/>
    </xf>
    <xf numFmtId="1" fontId="5" fillId="0" borderId="6" xfId="4" applyNumberFormat="1" applyBorder="1" applyAlignment="1">
      <alignment horizontal="center"/>
    </xf>
    <xf numFmtId="0" fontId="27" fillId="0" borderId="4" xfId="0" applyFont="1" applyBorder="1" applyAlignment="1">
      <alignment vertical="center"/>
    </xf>
    <xf numFmtId="1" fontId="5" fillId="0" borderId="0" xfId="4" applyNumberFormat="1"/>
    <xf numFmtId="1" fontId="18" fillId="0" borderId="0" xfId="4" applyNumberFormat="1" applyFont="1" applyAlignment="1">
      <alignment horizontal="center"/>
    </xf>
    <xf numFmtId="1" fontId="5" fillId="0" borderId="0" xfId="4" applyNumberFormat="1" applyAlignment="1">
      <alignment horizontal="center"/>
    </xf>
    <xf numFmtId="1" fontId="16" fillId="2" borderId="15" xfId="4" applyNumberFormat="1" applyFont="1" applyFill="1" applyBorder="1" applyAlignment="1">
      <alignment vertical="center"/>
    </xf>
    <xf numFmtId="1" fontId="2" fillId="0" borderId="4" xfId="4" applyNumberFormat="1" applyFont="1" applyBorder="1" applyAlignment="1">
      <alignment horizontal="center"/>
    </xf>
    <xf numFmtId="0" fontId="5" fillId="5" borderId="5" xfId="4" applyFill="1" applyBorder="1" applyAlignment="1">
      <alignment horizontal="center"/>
    </xf>
    <xf numFmtId="0" fontId="5" fillId="5" borderId="7" xfId="4" applyFill="1" applyBorder="1" applyAlignment="1">
      <alignment horizontal="center"/>
    </xf>
    <xf numFmtId="0" fontId="16" fillId="0" borderId="18" xfId="4" applyFont="1" applyBorder="1" applyAlignment="1">
      <alignment horizontal="left"/>
    </xf>
    <xf numFmtId="0" fontId="8" fillId="0" borderId="6" xfId="2" applyBorder="1" applyAlignment="1">
      <alignment vertical="center"/>
    </xf>
    <xf numFmtId="1" fontId="1" fillId="0" borderId="4" xfId="4" applyNumberFormat="1" applyFont="1" applyBorder="1" applyAlignment="1">
      <alignment horizontal="center"/>
    </xf>
    <xf numFmtId="0" fontId="5" fillId="0" borderId="19" xfId="4" applyBorder="1"/>
    <xf numFmtId="0" fontId="5" fillId="0" borderId="20" xfId="4" applyBorder="1"/>
    <xf numFmtId="0" fontId="15" fillId="0" borderId="10" xfId="4" applyFont="1" applyBorder="1"/>
    <xf numFmtId="0" fontId="15" fillId="0" borderId="8" xfId="4" applyFont="1" applyBorder="1"/>
    <xf numFmtId="0" fontId="9" fillId="0" borderId="0" xfId="2" applyFont="1" applyAlignment="1">
      <alignment vertical="center"/>
    </xf>
    <xf numFmtId="0" fontId="21" fillId="0" borderId="0" xfId="2" applyFont="1" applyAlignment="1"/>
    <xf numFmtId="164" fontId="4" fillId="3" borderId="11" xfId="4" applyNumberFormat="1" applyFont="1" applyFill="1" applyBorder="1" applyAlignment="1">
      <alignment horizontal="center" wrapText="1"/>
    </xf>
    <xf numFmtId="0" fontId="26" fillId="0" borderId="0" xfId="4" applyFont="1" applyAlignment="1">
      <alignment horizontal="center" vertical="center"/>
    </xf>
    <xf numFmtId="0" fontId="25" fillId="0" borderId="0" xfId="4" applyFont="1"/>
    <xf numFmtId="0" fontId="20" fillId="0" borderId="0" xfId="4" applyFont="1"/>
    <xf numFmtId="0" fontId="19" fillId="0" borderId="0" xfId="4" applyFont="1" applyAlignment="1">
      <alignment horizontal="right" vertical="center"/>
    </xf>
    <xf numFmtId="0" fontId="16" fillId="0" borderId="0" xfId="4" applyFont="1" applyAlignment="1">
      <alignment horizontal="center"/>
    </xf>
    <xf numFmtId="0" fontId="5" fillId="0" borderId="0" xfId="4"/>
    <xf numFmtId="0" fontId="8" fillId="0" borderId="0" xfId="2" applyAlignment="1">
      <alignment horizontal="right"/>
    </xf>
    <xf numFmtId="0" fontId="8" fillId="0" borderId="21" xfId="2" applyBorder="1" applyAlignment="1">
      <alignment vertical="center"/>
    </xf>
  </cellXfs>
  <cellStyles count="9">
    <cellStyle name="Currency 2" xfId="8" xr:uid="{09D41320-5406-4996-BDEC-464FA62812A1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6" xfId="3" xr:uid="{5603260F-1ED6-4705-848A-23DD83B8055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0</xdr:rowOff>
    </xdr:from>
    <xdr:ext cx="1582937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26BDA932-63C4-4F26-89A1-34BD20681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1582937" cy="6477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/SHARE%20FILES/Walker%20Pendleton/2025-08-05-container_test_with_pivot_table_version_with_formulas.xlsx" TargetMode="External"/><Relationship Id="rId1" Type="http://schemas.openxmlformats.org/officeDocument/2006/relationships/externalLinkPath" Target="file:///S: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jfschmidt.com/part-detail/c15050003000/" TargetMode="External"/><Relationship Id="rId18" Type="http://schemas.openxmlformats.org/officeDocument/2006/relationships/hyperlink" Target="https://jfschmidt.com/part-detail/c05508003000/" TargetMode="External"/><Relationship Id="rId26" Type="http://schemas.openxmlformats.org/officeDocument/2006/relationships/hyperlink" Target="https://jfschmidt.com/part-detail/c2801006300l/" TargetMode="External"/><Relationship Id="rId39" Type="http://schemas.openxmlformats.org/officeDocument/2006/relationships/hyperlink" Target="https://jfschmidt.com/part-detail/c8252003300l/" TargetMode="External"/><Relationship Id="rId21" Type="http://schemas.openxmlformats.org/officeDocument/2006/relationships/hyperlink" Target="https://jfschmidt.com/part-detail/c2502606300l/" TargetMode="External"/><Relationship Id="rId34" Type="http://schemas.openxmlformats.org/officeDocument/2006/relationships/hyperlink" Target="https://jfschmidt.com/part-detail/c7500806300l/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Jessica%20Hutchings%20-%20Jessicah@jfschmidt.com" TargetMode="External"/><Relationship Id="rId2" Type="http://schemas.openxmlformats.org/officeDocument/2006/relationships/hyperlink" Target="mailto:richb@jfschmidt.com?subject=Vigor%20Liner%20Availability" TargetMode="External"/><Relationship Id="rId16" Type="http://schemas.openxmlformats.org/officeDocument/2006/relationships/hyperlink" Target="https://jfschmidt.com/part-detail/c16505003000/" TargetMode="External"/><Relationship Id="rId20" Type="http://schemas.openxmlformats.org/officeDocument/2006/relationships/hyperlink" Target="https://jfschmidt.com/part-detail/c23015103000/" TargetMode="External"/><Relationship Id="rId29" Type="http://schemas.openxmlformats.org/officeDocument/2006/relationships/hyperlink" Target="https://jfschmidt.com/part-detail/c5903016300l/" TargetMode="External"/><Relationship Id="rId41" Type="http://schemas.openxmlformats.org/officeDocument/2006/relationships/hyperlink" Target="https://jfschmidt.com/part-detail/c8800306300l/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cathieb@jfschmidt.com" TargetMode="External"/><Relationship Id="rId11" Type="http://schemas.openxmlformats.org/officeDocument/2006/relationships/hyperlink" Target="https://jfschmidt.com/part-detail/c15041003000/" TargetMode="External"/><Relationship Id="rId24" Type="http://schemas.openxmlformats.org/officeDocument/2006/relationships/hyperlink" Target="https://jfschmidt.com/part-detail/c2501906300l/" TargetMode="External"/><Relationship Id="rId32" Type="http://schemas.openxmlformats.org/officeDocument/2006/relationships/hyperlink" Target="https://jfschmidt.com/part-detail/c6402003300l/" TargetMode="External"/><Relationship Id="rId37" Type="http://schemas.openxmlformats.org/officeDocument/2006/relationships/hyperlink" Target="https://jfschmidt.com/part-detail/c7505705300l/" TargetMode="External"/><Relationship Id="rId40" Type="http://schemas.openxmlformats.org/officeDocument/2006/relationships/hyperlink" Target="https://jfschmidt.com/part-detail/c8800206300l/" TargetMode="External"/><Relationship Id="rId5" Type="http://schemas.openxmlformats.org/officeDocument/2006/relationships/hyperlink" Target="mailto:brianm@jfschmidt.com" TargetMode="External"/><Relationship Id="rId15" Type="http://schemas.openxmlformats.org/officeDocument/2006/relationships/hyperlink" Target="https://jfschmidt.com/part-detail/c15089003000/" TargetMode="External"/><Relationship Id="rId23" Type="http://schemas.openxmlformats.org/officeDocument/2006/relationships/hyperlink" Target="https://jfschmidt.com/part-detail/c2501736300l/" TargetMode="External"/><Relationship Id="rId28" Type="http://schemas.openxmlformats.org/officeDocument/2006/relationships/hyperlink" Target="https://jfschmidt.com/part-detail/c59030103000/" TargetMode="External"/><Relationship Id="rId36" Type="http://schemas.openxmlformats.org/officeDocument/2006/relationships/hyperlink" Target="https://jfschmidt.com/part-detail/c7503006300l/" TargetMode="External"/><Relationship Id="rId10" Type="http://schemas.openxmlformats.org/officeDocument/2006/relationships/hyperlink" Target="https://jfschmidt.com/part-detail/c15001003000/" TargetMode="External"/><Relationship Id="rId19" Type="http://schemas.openxmlformats.org/officeDocument/2006/relationships/hyperlink" Target="https://jfschmidt.com/part-detail/c05503003000/" TargetMode="External"/><Relationship Id="rId31" Type="http://schemas.openxmlformats.org/officeDocument/2006/relationships/hyperlink" Target="https://jfschmidt.com/part-detail/c6401003300l/" TargetMode="External"/><Relationship Id="rId4" Type="http://schemas.openxmlformats.org/officeDocument/2006/relationships/hyperlink" Target="mailto:brianm@jfschmidt.com" TargetMode="External"/><Relationship Id="rId9" Type="http://schemas.openxmlformats.org/officeDocument/2006/relationships/hyperlink" Target="https://jfschmidt.com/part-detail/c06001303000/" TargetMode="External"/><Relationship Id="rId14" Type="http://schemas.openxmlformats.org/officeDocument/2006/relationships/hyperlink" Target="https://jfschmidt.com/part-detail/c15018003000/" TargetMode="External"/><Relationship Id="rId22" Type="http://schemas.openxmlformats.org/officeDocument/2006/relationships/hyperlink" Target="https://jfschmidt.com/part-detail/c2503136300l/" TargetMode="External"/><Relationship Id="rId27" Type="http://schemas.openxmlformats.org/officeDocument/2006/relationships/hyperlink" Target="https://jfschmidt.com/part-detail/c3157606300l/" TargetMode="External"/><Relationship Id="rId30" Type="http://schemas.openxmlformats.org/officeDocument/2006/relationships/hyperlink" Target="https://jfschmidt.com/part-detail/c5901416300l/" TargetMode="External"/><Relationship Id="rId35" Type="http://schemas.openxmlformats.org/officeDocument/2006/relationships/hyperlink" Target="https://jfschmidt.com/part-detail/c7503005300l/" TargetMode="External"/><Relationship Id="rId43" Type="http://schemas.openxmlformats.org/officeDocument/2006/relationships/drawing" Target="../drawings/drawing1.xml"/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12" Type="http://schemas.openxmlformats.org/officeDocument/2006/relationships/hyperlink" Target="https://jfschmidt.com/part-detail/c15022003000/" TargetMode="External"/><Relationship Id="rId17" Type="http://schemas.openxmlformats.org/officeDocument/2006/relationships/hyperlink" Target="https://jfschmidt.com/part-detail/c1650503300l/" TargetMode="External"/><Relationship Id="rId25" Type="http://schemas.openxmlformats.org/officeDocument/2006/relationships/hyperlink" Target="https://jfschmidt.com/part-detail/c28010003000/" TargetMode="External"/><Relationship Id="rId33" Type="http://schemas.openxmlformats.org/officeDocument/2006/relationships/hyperlink" Target="https://jfschmidt.com/part-detail/c73201003000/" TargetMode="External"/><Relationship Id="rId38" Type="http://schemas.openxmlformats.org/officeDocument/2006/relationships/hyperlink" Target="https://jfschmidt.com/part-detail/c7505706300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E1FE-52AB-40F8-B06F-7BD2D16E1ED4}">
  <sheetPr>
    <tabColor rgb="FFFFC000"/>
    <pageSetUpPr fitToPage="1"/>
  </sheetPr>
  <dimension ref="A1:N95"/>
  <sheetViews>
    <sheetView showGridLines="0" tabSelected="1" topLeftCell="B1" zoomScale="101" zoomScaleNormal="101" workbookViewId="0">
      <pane ySplit="8" topLeftCell="A9" activePane="bottomLeft" state="frozen"/>
      <selection activeCell="B1" sqref="B1"/>
      <selection pane="bottomLeft" activeCell="B9" sqref="B9"/>
    </sheetView>
  </sheetViews>
  <sheetFormatPr baseColWidth="10" defaultColWidth="10.1640625" defaultRowHeight="15" x14ac:dyDescent="0.2"/>
  <cols>
    <col min="1" max="1" width="13.5" style="6" hidden="1" customWidth="1"/>
    <col min="2" max="2" width="43.33203125" style="3" bestFit="1" customWidth="1"/>
    <col min="3" max="3" width="30.1640625" style="3" bestFit="1" customWidth="1"/>
    <col min="4" max="4" width="19.33203125" style="3" customWidth="1"/>
    <col min="5" max="5" width="11.33203125" style="3" bestFit="1" customWidth="1"/>
    <col min="6" max="6" width="9.33203125" style="3" bestFit="1" customWidth="1"/>
    <col min="7" max="7" width="8.1640625" style="1" bestFit="1" customWidth="1"/>
    <col min="8" max="8" width="10.5" style="5" bestFit="1" customWidth="1"/>
    <col min="9" max="9" width="10.6640625" style="5" bestFit="1" customWidth="1"/>
    <col min="10" max="10" width="15.6640625" style="55" bestFit="1" customWidth="1"/>
    <col min="11" max="11" width="17.6640625" style="55" bestFit="1" customWidth="1"/>
    <col min="12" max="12" width="13.1640625" style="3" bestFit="1" customWidth="1"/>
    <col min="13" max="13" width="15.33203125" style="5" customWidth="1"/>
    <col min="14" max="14" width="13.1640625" style="1" bestFit="1" customWidth="1"/>
    <col min="15" max="16384" width="10.1640625" style="3"/>
  </cols>
  <sheetData>
    <row r="1" spans="1:14" ht="45" customHeight="1" x14ac:dyDescent="0.55000000000000004">
      <c r="C1" s="70" t="s">
        <v>365</v>
      </c>
      <c r="D1" s="71"/>
      <c r="E1" s="71"/>
      <c r="F1" s="71"/>
      <c r="G1" s="71"/>
      <c r="H1" s="71"/>
      <c r="I1" s="71"/>
      <c r="J1" s="72"/>
      <c r="K1" s="53"/>
      <c r="L1" s="73" t="s">
        <v>364</v>
      </c>
      <c r="M1" s="73"/>
      <c r="N1" s="73"/>
    </row>
    <row r="2" spans="1:14" ht="27" customHeight="1" x14ac:dyDescent="0.2">
      <c r="C2" s="74" t="s">
        <v>60</v>
      </c>
      <c r="D2" s="75"/>
      <c r="E2" s="75"/>
      <c r="F2" s="75"/>
      <c r="G2" s="75"/>
      <c r="H2" s="75"/>
      <c r="I2" s="75"/>
      <c r="J2" s="53"/>
      <c r="K2" s="53"/>
      <c r="L2" s="27"/>
      <c r="M2" s="23"/>
    </row>
    <row r="3" spans="1:14" s="16" customFormat="1" ht="16" x14ac:dyDescent="0.2">
      <c r="A3" s="22"/>
      <c r="B3" s="4" t="s">
        <v>0</v>
      </c>
      <c r="D3" s="67" t="s">
        <v>312</v>
      </c>
      <c r="E3" s="68"/>
      <c r="F3" s="68"/>
      <c r="G3" s="68"/>
      <c r="H3" s="68"/>
      <c r="I3" s="18"/>
      <c r="J3" s="54"/>
      <c r="K3" s="54"/>
      <c r="L3" s="76" t="s">
        <v>3</v>
      </c>
      <c r="M3" s="76"/>
      <c r="N3" s="76"/>
    </row>
    <row r="4" spans="1:14" s="16" customFormat="1" ht="17" thickBot="1" x14ac:dyDescent="0.25">
      <c r="A4" s="22"/>
      <c r="B4" s="4" t="s">
        <v>1</v>
      </c>
      <c r="D4" s="26" t="s">
        <v>311</v>
      </c>
      <c r="E4" s="26"/>
      <c r="F4" s="26"/>
      <c r="G4" s="25"/>
      <c r="H4" s="24"/>
      <c r="I4" s="24"/>
      <c r="J4" s="54"/>
      <c r="K4" s="54"/>
      <c r="M4" s="23"/>
      <c r="N4" s="17"/>
    </row>
    <row r="5" spans="1:14" s="16" customFormat="1" ht="17.25" customHeight="1" thickTop="1" thickBot="1" x14ac:dyDescent="0.25">
      <c r="A5" s="22"/>
      <c r="B5" s="4" t="s">
        <v>2</v>
      </c>
      <c r="D5" s="67" t="s">
        <v>310</v>
      </c>
      <c r="E5" s="68"/>
      <c r="F5" s="68"/>
      <c r="G5" s="68"/>
      <c r="H5" s="68"/>
      <c r="I5" s="18"/>
      <c r="J5" s="54"/>
      <c r="K5" s="54"/>
      <c r="M5" s="69" t="s">
        <v>4</v>
      </c>
      <c r="N5" s="17"/>
    </row>
    <row r="6" spans="1:14" s="16" customFormat="1" ht="17.25" customHeight="1" thickTop="1" thickBot="1" x14ac:dyDescent="0.25">
      <c r="A6" s="21"/>
      <c r="B6" s="20" t="s">
        <v>5</v>
      </c>
      <c r="C6" s="19"/>
      <c r="D6" s="67" t="s">
        <v>309</v>
      </c>
      <c r="E6" s="68"/>
      <c r="F6" s="68"/>
      <c r="G6" s="68"/>
      <c r="H6" s="68"/>
      <c r="I6" s="18"/>
      <c r="J6" s="54"/>
      <c r="K6" s="54"/>
      <c r="M6" s="69"/>
      <c r="N6" s="17"/>
    </row>
    <row r="7" spans="1:14" ht="18" thickTop="1" thickBot="1" x14ac:dyDescent="0.25">
      <c r="M7" s="2">
        <v>0</v>
      </c>
    </row>
    <row r="8" spans="1:14" s="16" customFormat="1" ht="17" thickBot="1" x14ac:dyDescent="0.25">
      <c r="A8" s="33" t="s">
        <v>6</v>
      </c>
      <c r="B8" s="34" t="s">
        <v>7</v>
      </c>
      <c r="C8" s="35" t="s">
        <v>8</v>
      </c>
      <c r="D8" s="35" t="s">
        <v>9</v>
      </c>
      <c r="E8" s="35" t="s">
        <v>10</v>
      </c>
      <c r="F8" s="60" t="s">
        <v>65</v>
      </c>
      <c r="G8" s="36" t="s">
        <v>11</v>
      </c>
      <c r="H8" s="37" t="s">
        <v>308</v>
      </c>
      <c r="I8" s="38" t="s">
        <v>12</v>
      </c>
      <c r="J8" s="56" t="s">
        <v>307</v>
      </c>
      <c r="K8" s="56" t="s">
        <v>306</v>
      </c>
      <c r="L8" s="39" t="s">
        <v>305</v>
      </c>
      <c r="M8" s="40" t="s">
        <v>13</v>
      </c>
      <c r="N8" s="41" t="s">
        <v>14</v>
      </c>
    </row>
    <row r="9" spans="1:14" ht="16" x14ac:dyDescent="0.2">
      <c r="A9" s="63" t="s">
        <v>304</v>
      </c>
      <c r="B9" s="65" t="s">
        <v>303</v>
      </c>
      <c r="C9" s="32" t="s">
        <v>302</v>
      </c>
      <c r="D9" s="32" t="s">
        <v>15</v>
      </c>
      <c r="E9" s="32" t="s">
        <v>74</v>
      </c>
      <c r="F9" s="77"/>
      <c r="G9" s="29" t="s">
        <v>17</v>
      </c>
      <c r="H9" s="31">
        <v>32.25</v>
      </c>
      <c r="I9" s="31"/>
      <c r="J9" s="30">
        <v>153</v>
      </c>
      <c r="K9" s="30"/>
      <c r="L9" s="29" t="s">
        <v>301</v>
      </c>
      <c r="M9" s="15" t="str">
        <f t="shared" ref="M9:M13" si="0">IF(N9="","",H9-($M$7*H9))</f>
        <v/>
      </c>
      <c r="N9" s="28"/>
    </row>
    <row r="10" spans="1:14" ht="16" x14ac:dyDescent="0.2">
      <c r="A10" s="64" t="s">
        <v>300</v>
      </c>
      <c r="B10" s="66" t="s">
        <v>21</v>
      </c>
      <c r="C10" s="14" t="s">
        <v>297</v>
      </c>
      <c r="D10" s="14" t="s">
        <v>242</v>
      </c>
      <c r="E10" s="14" t="s">
        <v>81</v>
      </c>
      <c r="F10" s="13" t="s">
        <v>65</v>
      </c>
      <c r="G10" s="10" t="s">
        <v>22</v>
      </c>
      <c r="H10" s="12">
        <v>25.85</v>
      </c>
      <c r="I10" s="12"/>
      <c r="J10" s="11">
        <v>137</v>
      </c>
      <c r="K10" s="11"/>
      <c r="L10" s="10" t="s">
        <v>299</v>
      </c>
      <c r="M10" s="9" t="str">
        <f t="shared" si="0"/>
        <v/>
      </c>
      <c r="N10" s="8"/>
    </row>
    <row r="11" spans="1:14" ht="16" x14ac:dyDescent="0.2">
      <c r="A11" s="64" t="s">
        <v>298</v>
      </c>
      <c r="B11" s="66" t="s">
        <v>21</v>
      </c>
      <c r="C11" s="14" t="s">
        <v>297</v>
      </c>
      <c r="D11" s="14" t="s">
        <v>345</v>
      </c>
      <c r="E11" s="14" t="s">
        <v>81</v>
      </c>
      <c r="F11" s="13"/>
      <c r="G11" s="10" t="s">
        <v>22</v>
      </c>
      <c r="H11" s="12">
        <v>25.85</v>
      </c>
      <c r="I11" s="12"/>
      <c r="J11" s="11">
        <v>6</v>
      </c>
      <c r="K11" s="11"/>
      <c r="L11" s="10" t="s">
        <v>296</v>
      </c>
      <c r="M11" s="9" t="str">
        <f t="shared" si="0"/>
        <v/>
      </c>
      <c r="N11" s="8"/>
    </row>
    <row r="12" spans="1:14" ht="16" x14ac:dyDescent="0.2">
      <c r="A12" s="64" t="s">
        <v>295</v>
      </c>
      <c r="B12" s="66" t="s">
        <v>294</v>
      </c>
      <c r="C12" s="14" t="s">
        <v>293</v>
      </c>
      <c r="D12" s="14" t="s">
        <v>345</v>
      </c>
      <c r="E12" s="14" t="s">
        <v>74</v>
      </c>
      <c r="F12" s="13"/>
      <c r="G12" s="10" t="s">
        <v>20</v>
      </c>
      <c r="H12" s="12">
        <v>32.450000000000003</v>
      </c>
      <c r="I12" s="12"/>
      <c r="J12" s="11">
        <v>48</v>
      </c>
      <c r="K12" s="11"/>
      <c r="L12" s="10" t="s">
        <v>292</v>
      </c>
      <c r="M12" s="9" t="str">
        <f t="shared" si="0"/>
        <v/>
      </c>
      <c r="N12" s="8"/>
    </row>
    <row r="13" spans="1:14" ht="16" x14ac:dyDescent="0.2">
      <c r="A13" s="64" t="s">
        <v>291</v>
      </c>
      <c r="B13" s="66" t="s">
        <v>50</v>
      </c>
      <c r="C13" s="14" t="s">
        <v>290</v>
      </c>
      <c r="D13" s="14" t="s">
        <v>15</v>
      </c>
      <c r="E13" s="14" t="s">
        <v>74</v>
      </c>
      <c r="F13" s="13"/>
      <c r="G13" s="10" t="s">
        <v>16</v>
      </c>
      <c r="H13" s="12">
        <v>34.9</v>
      </c>
      <c r="I13" s="12"/>
      <c r="J13" s="11">
        <v>395</v>
      </c>
      <c r="K13" s="11"/>
      <c r="L13" s="10" t="s">
        <v>289</v>
      </c>
      <c r="M13" s="9" t="str">
        <f t="shared" si="0"/>
        <v/>
      </c>
      <c r="N13" s="8"/>
    </row>
    <row r="14" spans="1:14" ht="16" x14ac:dyDescent="0.2">
      <c r="A14" s="64" t="s">
        <v>288</v>
      </c>
      <c r="B14" s="45" t="s">
        <v>51</v>
      </c>
      <c r="C14" s="42" t="s">
        <v>287</v>
      </c>
      <c r="D14" s="42" t="s">
        <v>15</v>
      </c>
      <c r="E14" s="42" t="s">
        <v>81</v>
      </c>
      <c r="F14" s="13" t="s">
        <v>65</v>
      </c>
      <c r="G14" s="43" t="s">
        <v>20</v>
      </c>
      <c r="H14" s="44">
        <v>34.200000000000003</v>
      </c>
      <c r="I14" s="44"/>
      <c r="J14" s="50">
        <v>12</v>
      </c>
      <c r="K14" s="50"/>
      <c r="L14" s="42" t="s">
        <v>286</v>
      </c>
      <c r="M14" s="9" t="str">
        <f t="shared" ref="M14:M15" si="1">IF(N14="","",H14-($M$7*H14))</f>
        <v/>
      </c>
      <c r="N14" s="8"/>
    </row>
    <row r="15" spans="1:14" ht="16" x14ac:dyDescent="0.2">
      <c r="A15" s="64" t="s">
        <v>285</v>
      </c>
      <c r="B15" s="45" t="s">
        <v>26</v>
      </c>
      <c r="C15" s="42" t="s">
        <v>284</v>
      </c>
      <c r="D15" s="42" t="s">
        <v>15</v>
      </c>
      <c r="E15" s="42" t="s">
        <v>81</v>
      </c>
      <c r="F15" s="13" t="s">
        <v>65</v>
      </c>
      <c r="G15" s="43" t="s">
        <v>16</v>
      </c>
      <c r="H15" s="44">
        <v>34.200000000000003</v>
      </c>
      <c r="I15" s="44">
        <v>2</v>
      </c>
      <c r="J15" s="50">
        <v>4</v>
      </c>
      <c r="K15" s="50"/>
      <c r="L15" s="42" t="s">
        <v>283</v>
      </c>
      <c r="M15" s="9" t="str">
        <f t="shared" si="1"/>
        <v/>
      </c>
      <c r="N15" s="8"/>
    </row>
    <row r="16" spans="1:14" ht="16" x14ac:dyDescent="0.2">
      <c r="A16" s="64" t="s">
        <v>282</v>
      </c>
      <c r="B16" s="45" t="s">
        <v>25</v>
      </c>
      <c r="C16" s="42" t="s">
        <v>281</v>
      </c>
      <c r="D16" s="42" t="s">
        <v>15</v>
      </c>
      <c r="E16" s="42" t="s">
        <v>81</v>
      </c>
      <c r="F16" s="13" t="s">
        <v>65</v>
      </c>
      <c r="G16" s="43" t="s">
        <v>20</v>
      </c>
      <c r="H16" s="44">
        <v>34.200000000000003</v>
      </c>
      <c r="I16" s="44">
        <v>1</v>
      </c>
      <c r="J16" s="11">
        <v>500</v>
      </c>
      <c r="K16" s="50"/>
      <c r="L16" s="42" t="s">
        <v>280</v>
      </c>
      <c r="M16" s="9" t="str">
        <f t="shared" ref="M16:M22" si="2">IF(N16="","",H16-($M$7*H16))</f>
        <v/>
      </c>
      <c r="N16" s="8"/>
    </row>
    <row r="17" spans="1:14" ht="16" x14ac:dyDescent="0.2">
      <c r="A17" s="64" t="s">
        <v>279</v>
      </c>
      <c r="B17" s="45" t="s">
        <v>28</v>
      </c>
      <c r="C17" s="42" t="s">
        <v>278</v>
      </c>
      <c r="D17" s="42" t="s">
        <v>15</v>
      </c>
      <c r="E17" s="42" t="s">
        <v>81</v>
      </c>
      <c r="F17" s="13" t="s">
        <v>65</v>
      </c>
      <c r="G17" s="43" t="s">
        <v>20</v>
      </c>
      <c r="H17" s="44">
        <v>34.200000000000003</v>
      </c>
      <c r="I17" s="44">
        <v>2</v>
      </c>
      <c r="J17" s="11">
        <v>500</v>
      </c>
      <c r="K17" s="50"/>
      <c r="L17" s="42" t="s">
        <v>277</v>
      </c>
      <c r="M17" s="9" t="str">
        <f t="shared" si="2"/>
        <v/>
      </c>
      <c r="N17" s="8"/>
    </row>
    <row r="18" spans="1:14" ht="16" x14ac:dyDescent="0.2">
      <c r="A18" s="64" t="s">
        <v>276</v>
      </c>
      <c r="B18" s="45" t="s">
        <v>24</v>
      </c>
      <c r="C18" s="42" t="s">
        <v>275</v>
      </c>
      <c r="D18" s="42" t="s">
        <v>15</v>
      </c>
      <c r="E18" s="42" t="s">
        <v>81</v>
      </c>
      <c r="F18" s="13" t="s">
        <v>65</v>
      </c>
      <c r="G18" s="43" t="s">
        <v>16</v>
      </c>
      <c r="H18" s="44">
        <v>34.200000000000003</v>
      </c>
      <c r="I18" s="44">
        <v>0.5</v>
      </c>
      <c r="J18" s="50">
        <v>389</v>
      </c>
      <c r="K18" s="50"/>
      <c r="L18" s="42" t="s">
        <v>274</v>
      </c>
      <c r="M18" s="9" t="str">
        <f t="shared" si="2"/>
        <v/>
      </c>
      <c r="N18" s="8"/>
    </row>
    <row r="19" spans="1:14" ht="16" x14ac:dyDescent="0.2">
      <c r="A19" s="64" t="s">
        <v>273</v>
      </c>
      <c r="B19" s="45" t="s">
        <v>29</v>
      </c>
      <c r="C19" s="42" t="s">
        <v>272</v>
      </c>
      <c r="D19" s="42" t="s">
        <v>15</v>
      </c>
      <c r="E19" s="42" t="s">
        <v>81</v>
      </c>
      <c r="F19" s="13" t="s">
        <v>65</v>
      </c>
      <c r="G19" s="43" t="s">
        <v>16</v>
      </c>
      <c r="H19" s="44">
        <v>37.5</v>
      </c>
      <c r="I19" s="44">
        <v>2.75</v>
      </c>
      <c r="J19" s="11">
        <v>500</v>
      </c>
      <c r="K19" s="50"/>
      <c r="L19" s="42" t="s">
        <v>271</v>
      </c>
      <c r="M19" s="9" t="str">
        <f t="shared" si="2"/>
        <v/>
      </c>
      <c r="N19" s="8"/>
    </row>
    <row r="20" spans="1:14" ht="16" x14ac:dyDescent="0.2">
      <c r="A20" s="64" t="s">
        <v>270</v>
      </c>
      <c r="B20" s="45" t="s">
        <v>267</v>
      </c>
      <c r="C20" s="42" t="s">
        <v>266</v>
      </c>
      <c r="D20" s="42" t="s">
        <v>15</v>
      </c>
      <c r="E20" s="42" t="s">
        <v>81</v>
      </c>
      <c r="F20" s="13" t="s">
        <v>65</v>
      </c>
      <c r="G20" s="43" t="s">
        <v>19</v>
      </c>
      <c r="H20" s="44">
        <v>33.549999999999997</v>
      </c>
      <c r="I20" s="44"/>
      <c r="J20" s="50">
        <v>61</v>
      </c>
      <c r="K20" s="50"/>
      <c r="L20" s="42" t="s">
        <v>269</v>
      </c>
      <c r="M20" s="9" t="str">
        <f t="shared" si="2"/>
        <v/>
      </c>
      <c r="N20" s="8"/>
    </row>
    <row r="21" spans="1:14" ht="16" x14ac:dyDescent="0.2">
      <c r="A21" s="64" t="s">
        <v>268</v>
      </c>
      <c r="B21" s="45" t="s">
        <v>267</v>
      </c>
      <c r="C21" s="42" t="s">
        <v>266</v>
      </c>
      <c r="D21" s="42" t="s">
        <v>15</v>
      </c>
      <c r="E21" s="42" t="s">
        <v>74</v>
      </c>
      <c r="F21" s="13" t="s">
        <v>65</v>
      </c>
      <c r="G21" s="43" t="s">
        <v>19</v>
      </c>
      <c r="H21" s="44">
        <v>33.549999999999997</v>
      </c>
      <c r="I21" s="44"/>
      <c r="J21" s="11">
        <v>500</v>
      </c>
      <c r="K21" s="50"/>
      <c r="L21" s="42" t="s">
        <v>265</v>
      </c>
      <c r="M21" s="9" t="str">
        <f t="shared" si="2"/>
        <v/>
      </c>
      <c r="N21" s="8"/>
    </row>
    <row r="22" spans="1:14" ht="16" x14ac:dyDescent="0.2">
      <c r="A22" s="64" t="s">
        <v>334</v>
      </c>
      <c r="B22" s="45" t="s">
        <v>30</v>
      </c>
      <c r="C22" s="42" t="s">
        <v>322</v>
      </c>
      <c r="D22" s="42" t="s">
        <v>15</v>
      </c>
      <c r="E22" s="42" t="s">
        <v>81</v>
      </c>
      <c r="F22" s="13"/>
      <c r="G22" s="43" t="s">
        <v>19</v>
      </c>
      <c r="H22" s="44">
        <v>38.5</v>
      </c>
      <c r="I22" s="44">
        <v>1.0900000000000001</v>
      </c>
      <c r="J22" s="50">
        <v>50</v>
      </c>
      <c r="K22" s="50"/>
      <c r="L22" s="42" t="s">
        <v>352</v>
      </c>
      <c r="M22" s="9" t="str">
        <f t="shared" si="2"/>
        <v/>
      </c>
      <c r="N22" s="8"/>
    </row>
    <row r="23" spans="1:14" ht="16" x14ac:dyDescent="0.2">
      <c r="A23" s="64" t="s">
        <v>264</v>
      </c>
      <c r="B23" s="45" t="s">
        <v>48</v>
      </c>
      <c r="C23" s="42" t="s">
        <v>263</v>
      </c>
      <c r="D23" s="42" t="s">
        <v>15</v>
      </c>
      <c r="E23" s="42" t="s">
        <v>81</v>
      </c>
      <c r="F23" s="13" t="s">
        <v>65</v>
      </c>
      <c r="G23" s="43" t="s">
        <v>20</v>
      </c>
      <c r="H23" s="44">
        <v>33.700000000000003</v>
      </c>
      <c r="I23" s="44">
        <v>0.95</v>
      </c>
      <c r="J23" s="50">
        <v>217</v>
      </c>
      <c r="K23" s="50"/>
      <c r="L23" s="42" t="s">
        <v>262</v>
      </c>
      <c r="M23" s="9" t="str">
        <f t="shared" ref="M23:M30" si="3">IF(N23="","",H23-($M$7*H23))</f>
        <v/>
      </c>
      <c r="N23" s="8"/>
    </row>
    <row r="24" spans="1:14" ht="16" x14ac:dyDescent="0.2">
      <c r="A24" s="64" t="s">
        <v>261</v>
      </c>
      <c r="B24" s="45" t="s">
        <v>18</v>
      </c>
      <c r="C24" s="42" t="s">
        <v>260</v>
      </c>
      <c r="D24" s="42" t="s">
        <v>15</v>
      </c>
      <c r="E24" s="42" t="s">
        <v>81</v>
      </c>
      <c r="F24" s="13" t="s">
        <v>65</v>
      </c>
      <c r="G24" s="43" t="s">
        <v>19</v>
      </c>
      <c r="H24" s="44">
        <v>32.4</v>
      </c>
      <c r="I24" s="44">
        <v>1</v>
      </c>
      <c r="J24" s="11">
        <v>500</v>
      </c>
      <c r="K24" s="50"/>
      <c r="L24" s="42" t="s">
        <v>259</v>
      </c>
      <c r="M24" s="9" t="str">
        <f t="shared" si="3"/>
        <v/>
      </c>
      <c r="N24" s="8"/>
    </row>
    <row r="25" spans="1:14" ht="16" x14ac:dyDescent="0.2">
      <c r="A25" s="64" t="s">
        <v>258</v>
      </c>
      <c r="B25" s="45" t="s">
        <v>31</v>
      </c>
      <c r="C25" s="42" t="s">
        <v>257</v>
      </c>
      <c r="D25" s="42" t="s">
        <v>345</v>
      </c>
      <c r="E25" s="42" t="s">
        <v>81</v>
      </c>
      <c r="F25" s="13" t="s">
        <v>65</v>
      </c>
      <c r="G25" s="43" t="s">
        <v>20</v>
      </c>
      <c r="H25" s="44">
        <v>30.05</v>
      </c>
      <c r="I25" s="44">
        <v>0.75</v>
      </c>
      <c r="J25" s="11">
        <v>500</v>
      </c>
      <c r="K25" s="50"/>
      <c r="L25" s="42" t="s">
        <v>256</v>
      </c>
      <c r="M25" s="9" t="str">
        <f t="shared" si="3"/>
        <v/>
      </c>
      <c r="N25" s="8"/>
    </row>
    <row r="26" spans="1:14" ht="16" x14ac:dyDescent="0.2">
      <c r="A26" s="64" t="s">
        <v>255</v>
      </c>
      <c r="B26" s="45" t="s">
        <v>254</v>
      </c>
      <c r="C26" s="42" t="s">
        <v>253</v>
      </c>
      <c r="D26" s="42" t="s">
        <v>15</v>
      </c>
      <c r="E26" s="42" t="s">
        <v>62</v>
      </c>
      <c r="F26" s="13" t="s">
        <v>65</v>
      </c>
      <c r="G26" s="43" t="s">
        <v>20</v>
      </c>
      <c r="H26" s="44">
        <v>30.05</v>
      </c>
      <c r="I26" s="44">
        <v>0.25</v>
      </c>
      <c r="J26" s="11">
        <v>500</v>
      </c>
      <c r="K26" s="50"/>
      <c r="L26" s="42" t="s">
        <v>252</v>
      </c>
      <c r="M26" s="9" t="str">
        <f t="shared" si="3"/>
        <v/>
      </c>
      <c r="N26" s="8"/>
    </row>
    <row r="27" spans="1:14" ht="16" x14ac:dyDescent="0.2">
      <c r="A27" s="64" t="s">
        <v>251</v>
      </c>
      <c r="B27" s="45" t="s">
        <v>52</v>
      </c>
      <c r="C27" s="42" t="s">
        <v>250</v>
      </c>
      <c r="D27" s="42" t="s">
        <v>242</v>
      </c>
      <c r="E27" s="42" t="s">
        <v>62</v>
      </c>
      <c r="F27" s="13" t="s">
        <v>65</v>
      </c>
      <c r="G27" s="43" t="s">
        <v>20</v>
      </c>
      <c r="H27" s="44">
        <v>37.65</v>
      </c>
      <c r="I27" s="44">
        <v>0.75</v>
      </c>
      <c r="J27" s="11">
        <v>500</v>
      </c>
      <c r="K27" s="50"/>
      <c r="L27" s="42" t="s">
        <v>249</v>
      </c>
      <c r="M27" s="9" t="str">
        <f t="shared" si="3"/>
        <v/>
      </c>
      <c r="N27" s="8"/>
    </row>
    <row r="28" spans="1:14" ht="16" x14ac:dyDescent="0.2">
      <c r="A28" s="64" t="s">
        <v>248</v>
      </c>
      <c r="B28" s="45" t="s">
        <v>32</v>
      </c>
      <c r="C28" s="42" t="s">
        <v>247</v>
      </c>
      <c r="D28" s="42" t="s">
        <v>242</v>
      </c>
      <c r="E28" s="42" t="s">
        <v>62</v>
      </c>
      <c r="F28" s="13" t="s">
        <v>65</v>
      </c>
      <c r="G28" s="43" t="s">
        <v>20</v>
      </c>
      <c r="H28" s="44">
        <v>27.9</v>
      </c>
      <c r="I28" s="44"/>
      <c r="J28" s="50">
        <v>250</v>
      </c>
      <c r="K28" s="50"/>
      <c r="L28" s="42" t="s">
        <v>246</v>
      </c>
      <c r="M28" s="9" t="str">
        <f t="shared" si="3"/>
        <v/>
      </c>
      <c r="N28" s="8"/>
    </row>
    <row r="29" spans="1:14" ht="16" x14ac:dyDescent="0.2">
      <c r="A29" s="64" t="s">
        <v>245</v>
      </c>
      <c r="B29" s="45" t="s">
        <v>244</v>
      </c>
      <c r="C29" s="42" t="s">
        <v>243</v>
      </c>
      <c r="D29" s="42" t="s">
        <v>242</v>
      </c>
      <c r="E29" s="42" t="s">
        <v>62</v>
      </c>
      <c r="F29" s="13"/>
      <c r="G29" s="43" t="s">
        <v>19</v>
      </c>
      <c r="H29" s="44">
        <v>37.65</v>
      </c>
      <c r="I29" s="44">
        <v>0.75</v>
      </c>
      <c r="J29" s="50">
        <v>2</v>
      </c>
      <c r="K29" s="50"/>
      <c r="L29" s="42" t="s">
        <v>241</v>
      </c>
      <c r="M29" s="9" t="str">
        <f t="shared" si="3"/>
        <v/>
      </c>
      <c r="N29" s="8"/>
    </row>
    <row r="30" spans="1:14" ht="16" x14ac:dyDescent="0.2">
      <c r="A30" s="64" t="s">
        <v>240</v>
      </c>
      <c r="B30" s="45" t="s">
        <v>239</v>
      </c>
      <c r="C30" s="42" t="s">
        <v>238</v>
      </c>
      <c r="D30" s="42" t="s">
        <v>15</v>
      </c>
      <c r="E30" s="42" t="s">
        <v>62</v>
      </c>
      <c r="F30" s="13" t="s">
        <v>65</v>
      </c>
      <c r="G30" s="43" t="s">
        <v>19</v>
      </c>
      <c r="H30" s="44">
        <v>30.05</v>
      </c>
      <c r="I30" s="44">
        <v>1.5</v>
      </c>
      <c r="J30" s="50">
        <v>10</v>
      </c>
      <c r="K30" s="50">
        <v>406</v>
      </c>
      <c r="L30" s="42" t="s">
        <v>237</v>
      </c>
      <c r="M30" s="9" t="str">
        <f t="shared" si="3"/>
        <v/>
      </c>
      <c r="N30" s="8"/>
    </row>
    <row r="31" spans="1:14" ht="16" x14ac:dyDescent="0.2">
      <c r="A31" s="64" t="s">
        <v>236</v>
      </c>
      <c r="B31" s="45" t="s">
        <v>33</v>
      </c>
      <c r="C31" s="42" t="s">
        <v>233</v>
      </c>
      <c r="D31" s="42" t="s">
        <v>15</v>
      </c>
      <c r="E31" s="42" t="s">
        <v>86</v>
      </c>
      <c r="F31" s="13"/>
      <c r="G31" s="43" t="s">
        <v>16</v>
      </c>
      <c r="H31" s="44">
        <v>34.200000000000003</v>
      </c>
      <c r="I31" s="44"/>
      <c r="J31" s="50">
        <v>47</v>
      </c>
      <c r="K31" s="50"/>
      <c r="L31" s="42" t="s">
        <v>235</v>
      </c>
      <c r="M31" s="9" t="str">
        <f t="shared" ref="M31:M38" si="4">IF(N31="","",H31-($M$7*H31))</f>
        <v/>
      </c>
      <c r="N31" s="8"/>
    </row>
    <row r="32" spans="1:14" ht="16" x14ac:dyDescent="0.2">
      <c r="A32" s="64" t="s">
        <v>234</v>
      </c>
      <c r="B32" s="45" t="s">
        <v>33</v>
      </c>
      <c r="C32" s="42" t="s">
        <v>233</v>
      </c>
      <c r="D32" s="42" t="s">
        <v>15</v>
      </c>
      <c r="E32" s="42" t="s">
        <v>62</v>
      </c>
      <c r="F32" s="13"/>
      <c r="G32" s="43" t="s">
        <v>16</v>
      </c>
      <c r="H32" s="44">
        <v>34.200000000000003</v>
      </c>
      <c r="I32" s="44"/>
      <c r="J32" s="50">
        <v>408</v>
      </c>
      <c r="K32" s="50"/>
      <c r="L32" s="42" t="s">
        <v>232</v>
      </c>
      <c r="M32" s="9" t="str">
        <f t="shared" si="4"/>
        <v/>
      </c>
      <c r="N32" s="8"/>
    </row>
    <row r="33" spans="1:14" ht="16" x14ac:dyDescent="0.2">
      <c r="A33" s="64" t="s">
        <v>231</v>
      </c>
      <c r="B33" s="45" t="s">
        <v>34</v>
      </c>
      <c r="C33" s="42" t="s">
        <v>228</v>
      </c>
      <c r="D33" s="42" t="s">
        <v>15</v>
      </c>
      <c r="E33" s="42" t="s">
        <v>81</v>
      </c>
      <c r="F33" s="13" t="s">
        <v>65</v>
      </c>
      <c r="G33" s="43" t="s">
        <v>16</v>
      </c>
      <c r="H33" s="44">
        <v>34.200000000000003</v>
      </c>
      <c r="I33" s="44"/>
      <c r="J33" s="50">
        <v>411</v>
      </c>
      <c r="K33" s="50"/>
      <c r="L33" s="42" t="s">
        <v>230</v>
      </c>
      <c r="M33" s="9" t="str">
        <f t="shared" si="4"/>
        <v/>
      </c>
      <c r="N33" s="8"/>
    </row>
    <row r="34" spans="1:14" ht="16" x14ac:dyDescent="0.2">
      <c r="A34" s="64" t="s">
        <v>229</v>
      </c>
      <c r="B34" s="45" t="s">
        <v>34</v>
      </c>
      <c r="C34" s="42" t="s">
        <v>228</v>
      </c>
      <c r="D34" s="42" t="s">
        <v>15</v>
      </c>
      <c r="E34" s="42" t="s">
        <v>62</v>
      </c>
      <c r="F34" s="13" t="s">
        <v>65</v>
      </c>
      <c r="G34" s="43" t="s">
        <v>16</v>
      </c>
      <c r="H34" s="44">
        <v>34.200000000000003</v>
      </c>
      <c r="I34" s="44"/>
      <c r="J34" s="11">
        <v>500</v>
      </c>
      <c r="K34" s="50"/>
      <c r="L34" s="42" t="s">
        <v>227</v>
      </c>
      <c r="M34" s="9" t="str">
        <f t="shared" si="4"/>
        <v/>
      </c>
      <c r="N34" s="8"/>
    </row>
    <row r="35" spans="1:14" ht="16" x14ac:dyDescent="0.2">
      <c r="A35" s="64" t="s">
        <v>226</v>
      </c>
      <c r="B35" s="45" t="s">
        <v>53</v>
      </c>
      <c r="C35" s="42" t="s">
        <v>225</v>
      </c>
      <c r="D35" s="42" t="s">
        <v>15</v>
      </c>
      <c r="E35" s="42" t="s">
        <v>62</v>
      </c>
      <c r="F35" s="13" t="s">
        <v>65</v>
      </c>
      <c r="G35" s="43" t="s">
        <v>54</v>
      </c>
      <c r="H35" s="44">
        <v>44</v>
      </c>
      <c r="I35" s="44">
        <v>2.5</v>
      </c>
      <c r="J35" s="11">
        <v>500</v>
      </c>
      <c r="K35" s="50"/>
      <c r="L35" s="42" t="s">
        <v>224</v>
      </c>
      <c r="M35" s="9" t="str">
        <f t="shared" si="4"/>
        <v/>
      </c>
      <c r="N35" s="8"/>
    </row>
    <row r="36" spans="1:14" ht="16" x14ac:dyDescent="0.2">
      <c r="A36" s="64" t="s">
        <v>321</v>
      </c>
      <c r="B36" s="45" t="s">
        <v>320</v>
      </c>
      <c r="C36" s="42" t="s">
        <v>319</v>
      </c>
      <c r="D36" s="42" t="s">
        <v>15</v>
      </c>
      <c r="E36" s="42" t="s">
        <v>62</v>
      </c>
      <c r="F36" s="13"/>
      <c r="G36" s="43" t="s">
        <v>20</v>
      </c>
      <c r="H36" s="44">
        <v>44</v>
      </c>
      <c r="I36" s="44">
        <v>2</v>
      </c>
      <c r="J36" s="11">
        <v>227</v>
      </c>
      <c r="K36" s="50"/>
      <c r="L36" s="42" t="s">
        <v>318</v>
      </c>
      <c r="M36" s="9" t="str">
        <f t="shared" si="4"/>
        <v/>
      </c>
      <c r="N36" s="8"/>
    </row>
    <row r="37" spans="1:14" ht="16" x14ac:dyDescent="0.2">
      <c r="A37" s="64" t="s">
        <v>223</v>
      </c>
      <c r="B37" s="45" t="s">
        <v>222</v>
      </c>
      <c r="C37" s="42" t="s">
        <v>221</v>
      </c>
      <c r="D37" s="42" t="s">
        <v>15</v>
      </c>
      <c r="E37" s="42" t="s">
        <v>62</v>
      </c>
      <c r="F37" s="13"/>
      <c r="G37" s="43" t="s">
        <v>16</v>
      </c>
      <c r="H37" s="44">
        <v>44</v>
      </c>
      <c r="I37" s="44">
        <v>3.3</v>
      </c>
      <c r="J37" s="11">
        <v>170</v>
      </c>
      <c r="K37" s="50"/>
      <c r="L37" s="42" t="s">
        <v>220</v>
      </c>
      <c r="M37" s="9" t="str">
        <f t="shared" si="4"/>
        <v/>
      </c>
      <c r="N37" s="8"/>
    </row>
    <row r="38" spans="1:14" ht="16" x14ac:dyDescent="0.2">
      <c r="A38" s="64" t="s">
        <v>219</v>
      </c>
      <c r="B38" s="45" t="s">
        <v>335</v>
      </c>
      <c r="C38" s="42" t="s">
        <v>218</v>
      </c>
      <c r="D38" s="42" t="s">
        <v>15</v>
      </c>
      <c r="E38" s="42" t="s">
        <v>62</v>
      </c>
      <c r="F38" s="13"/>
      <c r="G38" s="43" t="s">
        <v>16</v>
      </c>
      <c r="H38" s="44">
        <v>44</v>
      </c>
      <c r="I38" s="44">
        <v>1.5</v>
      </c>
      <c r="J38" s="50">
        <v>436</v>
      </c>
      <c r="K38" s="50"/>
      <c r="L38" s="42" t="s">
        <v>217</v>
      </c>
      <c r="M38" s="9" t="str">
        <f t="shared" si="4"/>
        <v/>
      </c>
      <c r="N38" s="8"/>
    </row>
    <row r="39" spans="1:14" ht="16" x14ac:dyDescent="0.2">
      <c r="A39" s="64" t="s">
        <v>216</v>
      </c>
      <c r="B39" s="45" t="s">
        <v>215</v>
      </c>
      <c r="C39" s="42" t="s">
        <v>214</v>
      </c>
      <c r="D39" s="42" t="s">
        <v>15</v>
      </c>
      <c r="E39" s="42" t="s">
        <v>74</v>
      </c>
      <c r="F39" s="13"/>
      <c r="G39" s="43" t="s">
        <v>20</v>
      </c>
      <c r="H39" s="44">
        <v>35.549999999999997</v>
      </c>
      <c r="I39" s="44"/>
      <c r="J39" s="11">
        <v>10</v>
      </c>
      <c r="K39" s="57"/>
      <c r="L39" s="42" t="s">
        <v>213</v>
      </c>
      <c r="M39" s="9" t="str">
        <f t="shared" ref="M39:M40" si="5">IF(N39="","",H39-($M$7*H39))</f>
        <v/>
      </c>
      <c r="N39" s="8"/>
    </row>
    <row r="40" spans="1:14" ht="16" x14ac:dyDescent="0.2">
      <c r="A40" s="64" t="s">
        <v>336</v>
      </c>
      <c r="B40" s="45" t="s">
        <v>317</v>
      </c>
      <c r="C40" s="42" t="s">
        <v>316</v>
      </c>
      <c r="D40" s="42" t="s">
        <v>15</v>
      </c>
      <c r="E40" s="42" t="s">
        <v>81</v>
      </c>
      <c r="F40" s="13"/>
      <c r="G40" s="43" t="s">
        <v>27</v>
      </c>
      <c r="H40" s="44">
        <v>39.299999999999997</v>
      </c>
      <c r="I40" s="44">
        <v>0.75</v>
      </c>
      <c r="J40" s="50">
        <v>3</v>
      </c>
      <c r="K40" s="50"/>
      <c r="L40" s="42" t="s">
        <v>353</v>
      </c>
      <c r="M40" s="9" t="str">
        <f t="shared" si="5"/>
        <v/>
      </c>
      <c r="N40" s="58"/>
    </row>
    <row r="41" spans="1:14" ht="16" x14ac:dyDescent="0.2">
      <c r="A41" s="64" t="s">
        <v>212</v>
      </c>
      <c r="B41" s="45" t="s">
        <v>211</v>
      </c>
      <c r="C41" s="42" t="s">
        <v>210</v>
      </c>
      <c r="D41" s="42" t="s">
        <v>15</v>
      </c>
      <c r="E41" s="42" t="s">
        <v>74</v>
      </c>
      <c r="F41" s="13"/>
      <c r="G41" s="43" t="s">
        <v>20</v>
      </c>
      <c r="H41" s="44">
        <v>47.55</v>
      </c>
      <c r="I41" s="44"/>
      <c r="J41" s="11">
        <v>500</v>
      </c>
      <c r="K41" s="50"/>
      <c r="L41" s="42" t="s">
        <v>209</v>
      </c>
      <c r="M41" s="9" t="str">
        <f t="shared" ref="M41:M47" si="6">IF(N41="","",H41-($M$7*H41))</f>
        <v/>
      </c>
      <c r="N41" s="58"/>
    </row>
    <row r="42" spans="1:14" ht="16" x14ac:dyDescent="0.2">
      <c r="A42" s="64" t="s">
        <v>208</v>
      </c>
      <c r="B42" s="45" t="s">
        <v>57</v>
      </c>
      <c r="C42" s="42" t="s">
        <v>207</v>
      </c>
      <c r="D42" s="42" t="s">
        <v>15</v>
      </c>
      <c r="E42" s="42" t="s">
        <v>74</v>
      </c>
      <c r="F42" s="13"/>
      <c r="G42" s="43" t="s">
        <v>20</v>
      </c>
      <c r="H42" s="44">
        <v>47.55</v>
      </c>
      <c r="I42" s="44">
        <v>2</v>
      </c>
      <c r="J42" s="11">
        <v>500</v>
      </c>
      <c r="K42" s="50"/>
      <c r="L42" s="42" t="s">
        <v>206</v>
      </c>
      <c r="M42" s="9" t="str">
        <f t="shared" si="6"/>
        <v/>
      </c>
      <c r="N42" s="58"/>
    </row>
    <row r="43" spans="1:14" ht="16" x14ac:dyDescent="0.2">
      <c r="A43" s="64" t="s">
        <v>205</v>
      </c>
      <c r="B43" s="45" t="s">
        <v>204</v>
      </c>
      <c r="C43" s="42" t="s">
        <v>203</v>
      </c>
      <c r="D43" s="42" t="s">
        <v>178</v>
      </c>
      <c r="E43" s="42" t="s">
        <v>81</v>
      </c>
      <c r="F43" s="13"/>
      <c r="G43" s="43" t="s">
        <v>16</v>
      </c>
      <c r="H43" s="44">
        <v>45</v>
      </c>
      <c r="I43" s="44">
        <v>2.4500000000000002</v>
      </c>
      <c r="J43" s="11">
        <v>500</v>
      </c>
      <c r="K43" s="50"/>
      <c r="L43" s="42" t="s">
        <v>202</v>
      </c>
      <c r="M43" s="9" t="str">
        <f t="shared" si="6"/>
        <v/>
      </c>
      <c r="N43" s="58"/>
    </row>
    <row r="44" spans="1:14" ht="16" x14ac:dyDescent="0.2">
      <c r="A44" s="64" t="s">
        <v>201</v>
      </c>
      <c r="B44" s="45" t="s">
        <v>200</v>
      </c>
      <c r="C44" s="42" t="s">
        <v>199</v>
      </c>
      <c r="D44" s="42" t="s">
        <v>178</v>
      </c>
      <c r="E44" s="42" t="s">
        <v>81</v>
      </c>
      <c r="F44" s="13"/>
      <c r="G44" s="43" t="s">
        <v>16</v>
      </c>
      <c r="H44" s="44">
        <v>45</v>
      </c>
      <c r="I44" s="44">
        <v>1.05</v>
      </c>
      <c r="J44" s="11">
        <v>37</v>
      </c>
      <c r="K44" s="50"/>
      <c r="L44" s="42" t="s">
        <v>198</v>
      </c>
      <c r="M44" s="9" t="str">
        <f t="shared" si="6"/>
        <v/>
      </c>
      <c r="N44" s="58"/>
    </row>
    <row r="45" spans="1:14" ht="16" x14ac:dyDescent="0.2">
      <c r="A45" s="64" t="s">
        <v>197</v>
      </c>
      <c r="B45" s="45" t="s">
        <v>196</v>
      </c>
      <c r="C45" s="42" t="s">
        <v>195</v>
      </c>
      <c r="D45" s="42" t="s">
        <v>178</v>
      </c>
      <c r="E45" s="42" t="s">
        <v>81</v>
      </c>
      <c r="F45" s="13"/>
      <c r="G45" s="43" t="s">
        <v>16</v>
      </c>
      <c r="H45" s="44">
        <v>45</v>
      </c>
      <c r="I45" s="44">
        <v>1.05</v>
      </c>
      <c r="J45" s="50">
        <v>24</v>
      </c>
      <c r="K45" s="50"/>
      <c r="L45" s="42" t="s">
        <v>194</v>
      </c>
      <c r="M45" s="9" t="str">
        <f t="shared" si="6"/>
        <v/>
      </c>
      <c r="N45" s="58"/>
    </row>
    <row r="46" spans="1:14" ht="16" x14ac:dyDescent="0.2">
      <c r="A46" s="64" t="s">
        <v>193</v>
      </c>
      <c r="B46" s="45" t="s">
        <v>192</v>
      </c>
      <c r="C46" s="42" t="s">
        <v>191</v>
      </c>
      <c r="D46" s="42" t="s">
        <v>178</v>
      </c>
      <c r="E46" s="42" t="s">
        <v>81</v>
      </c>
      <c r="F46" s="13"/>
      <c r="G46" s="43" t="s">
        <v>16</v>
      </c>
      <c r="H46" s="44">
        <v>45</v>
      </c>
      <c r="I46" s="44">
        <v>1.05</v>
      </c>
      <c r="J46" s="50">
        <v>58</v>
      </c>
      <c r="K46" s="50"/>
      <c r="L46" s="42" t="s">
        <v>190</v>
      </c>
      <c r="M46" s="9" t="str">
        <f t="shared" si="6"/>
        <v/>
      </c>
      <c r="N46" s="58"/>
    </row>
    <row r="47" spans="1:14" ht="16" x14ac:dyDescent="0.2">
      <c r="A47" s="64" t="s">
        <v>189</v>
      </c>
      <c r="B47" s="45" t="s">
        <v>188</v>
      </c>
      <c r="C47" s="42" t="s">
        <v>187</v>
      </c>
      <c r="D47" s="42" t="s">
        <v>178</v>
      </c>
      <c r="E47" s="42" t="s">
        <v>81</v>
      </c>
      <c r="F47" s="13"/>
      <c r="G47" s="43" t="s">
        <v>16</v>
      </c>
      <c r="H47" s="44">
        <v>45</v>
      </c>
      <c r="I47" s="44">
        <v>2.4500000000000002</v>
      </c>
      <c r="J47" s="11">
        <v>500</v>
      </c>
      <c r="K47" s="50"/>
      <c r="L47" s="42" t="s">
        <v>186</v>
      </c>
      <c r="M47" s="9" t="str">
        <f t="shared" si="6"/>
        <v/>
      </c>
      <c r="N47" s="58"/>
    </row>
    <row r="48" spans="1:14" ht="16" x14ac:dyDescent="0.2">
      <c r="A48" s="64" t="s">
        <v>185</v>
      </c>
      <c r="B48" s="45" t="s">
        <v>184</v>
      </c>
      <c r="C48" s="42" t="s">
        <v>183</v>
      </c>
      <c r="D48" s="42" t="s">
        <v>178</v>
      </c>
      <c r="E48" s="42" t="s">
        <v>81</v>
      </c>
      <c r="F48" s="13"/>
      <c r="G48" s="43" t="s">
        <v>16</v>
      </c>
      <c r="H48" s="44">
        <v>45</v>
      </c>
      <c r="I48" s="44">
        <v>2.25</v>
      </c>
      <c r="J48" s="11">
        <v>500</v>
      </c>
      <c r="K48" s="50"/>
      <c r="L48" s="42" t="s">
        <v>182</v>
      </c>
      <c r="M48" s="9" t="str">
        <f t="shared" ref="M48:M62" si="7">IF(N48="","",H48-($M$7*H48))</f>
        <v/>
      </c>
      <c r="N48" s="58"/>
    </row>
    <row r="49" spans="1:14" ht="16" x14ac:dyDescent="0.2">
      <c r="A49" s="64" t="s">
        <v>181</v>
      </c>
      <c r="B49" s="45" t="s">
        <v>180</v>
      </c>
      <c r="C49" s="42" t="s">
        <v>179</v>
      </c>
      <c r="D49" s="42" t="s">
        <v>178</v>
      </c>
      <c r="E49" s="42" t="s">
        <v>81</v>
      </c>
      <c r="F49" s="13"/>
      <c r="G49" s="43" t="s">
        <v>16</v>
      </c>
      <c r="H49" s="44">
        <v>45</v>
      </c>
      <c r="I49" s="44">
        <v>1</v>
      </c>
      <c r="J49" s="50">
        <v>67</v>
      </c>
      <c r="K49" s="50"/>
      <c r="L49" s="42" t="s">
        <v>177</v>
      </c>
      <c r="M49" s="9" t="str">
        <f t="shared" si="7"/>
        <v/>
      </c>
      <c r="N49" s="58"/>
    </row>
    <row r="50" spans="1:14" ht="16" x14ac:dyDescent="0.2">
      <c r="A50" s="64" t="s">
        <v>337</v>
      </c>
      <c r="B50" s="45" t="s">
        <v>176</v>
      </c>
      <c r="C50" s="42" t="s">
        <v>175</v>
      </c>
      <c r="D50" s="42" t="s">
        <v>15</v>
      </c>
      <c r="E50" s="42" t="s">
        <v>74</v>
      </c>
      <c r="F50" s="13"/>
      <c r="G50" s="43" t="s">
        <v>17</v>
      </c>
      <c r="H50" s="44">
        <v>33.549999999999997</v>
      </c>
      <c r="I50" s="44"/>
      <c r="J50" s="50">
        <v>20</v>
      </c>
      <c r="K50" s="50"/>
      <c r="L50" s="42" t="s">
        <v>354</v>
      </c>
      <c r="M50" s="9" t="str">
        <f t="shared" si="7"/>
        <v/>
      </c>
      <c r="N50" s="58"/>
    </row>
    <row r="51" spans="1:14" ht="16" x14ac:dyDescent="0.2">
      <c r="A51" s="64" t="s">
        <v>174</v>
      </c>
      <c r="B51" s="45" t="s">
        <v>171</v>
      </c>
      <c r="C51" s="42" t="s">
        <v>170</v>
      </c>
      <c r="D51" s="42" t="s">
        <v>15</v>
      </c>
      <c r="E51" s="42" t="s">
        <v>81</v>
      </c>
      <c r="F51" s="13"/>
      <c r="G51" s="43" t="s">
        <v>16</v>
      </c>
      <c r="H51" s="44">
        <v>37.4</v>
      </c>
      <c r="I51" s="44"/>
      <c r="J51" s="50">
        <v>306</v>
      </c>
      <c r="K51" s="50"/>
      <c r="L51" s="42" t="s">
        <v>173</v>
      </c>
      <c r="M51" s="9" t="str">
        <f t="shared" si="7"/>
        <v/>
      </c>
      <c r="N51" s="58"/>
    </row>
    <row r="52" spans="1:14" ht="16" x14ac:dyDescent="0.2">
      <c r="A52" s="64" t="s">
        <v>172</v>
      </c>
      <c r="B52" s="45" t="s">
        <v>171</v>
      </c>
      <c r="C52" s="42" t="s">
        <v>170</v>
      </c>
      <c r="D52" s="42" t="s">
        <v>15</v>
      </c>
      <c r="E52" s="42" t="s">
        <v>62</v>
      </c>
      <c r="F52" s="13"/>
      <c r="G52" s="43" t="s">
        <v>16</v>
      </c>
      <c r="H52" s="44">
        <v>37.4</v>
      </c>
      <c r="I52" s="44"/>
      <c r="J52" s="50">
        <v>1</v>
      </c>
      <c r="K52" s="50"/>
      <c r="L52" s="42" t="s">
        <v>169</v>
      </c>
      <c r="M52" s="9" t="str">
        <f t="shared" si="7"/>
        <v/>
      </c>
      <c r="N52" s="58"/>
    </row>
    <row r="53" spans="1:14" ht="16" x14ac:dyDescent="0.2">
      <c r="A53" s="64" t="s">
        <v>168</v>
      </c>
      <c r="B53" s="45" t="s">
        <v>167</v>
      </c>
      <c r="C53" s="42" t="s">
        <v>166</v>
      </c>
      <c r="D53" s="42" t="s">
        <v>15</v>
      </c>
      <c r="E53" s="42" t="s">
        <v>81</v>
      </c>
      <c r="F53" s="13"/>
      <c r="G53" s="43" t="s">
        <v>54</v>
      </c>
      <c r="H53" s="44">
        <v>37.4</v>
      </c>
      <c r="I53" s="44"/>
      <c r="J53" s="50">
        <v>234</v>
      </c>
      <c r="K53" s="50">
        <v>173</v>
      </c>
      <c r="L53" s="42" t="s">
        <v>165</v>
      </c>
      <c r="M53" s="9" t="str">
        <f t="shared" si="7"/>
        <v/>
      </c>
      <c r="N53" s="58"/>
    </row>
    <row r="54" spans="1:14" ht="16" x14ac:dyDescent="0.2">
      <c r="A54" s="64" t="s">
        <v>164</v>
      </c>
      <c r="B54" s="45" t="s">
        <v>161</v>
      </c>
      <c r="C54" s="42" t="s">
        <v>160</v>
      </c>
      <c r="D54" s="42" t="s">
        <v>15</v>
      </c>
      <c r="E54" s="42" t="s">
        <v>81</v>
      </c>
      <c r="F54" s="13"/>
      <c r="G54" s="43" t="s">
        <v>17</v>
      </c>
      <c r="H54" s="44">
        <v>37.4</v>
      </c>
      <c r="I54" s="44"/>
      <c r="J54" s="50">
        <v>195</v>
      </c>
      <c r="K54" s="50"/>
      <c r="L54" s="42" t="s">
        <v>163</v>
      </c>
      <c r="M54" s="9" t="str">
        <f t="shared" si="7"/>
        <v/>
      </c>
      <c r="N54" s="58"/>
    </row>
    <row r="55" spans="1:14" ht="16" x14ac:dyDescent="0.2">
      <c r="A55" s="64" t="s">
        <v>162</v>
      </c>
      <c r="B55" s="45" t="s">
        <v>161</v>
      </c>
      <c r="C55" s="42" t="s">
        <v>160</v>
      </c>
      <c r="D55" s="42" t="s">
        <v>15</v>
      </c>
      <c r="E55" s="42" t="s">
        <v>62</v>
      </c>
      <c r="F55" s="13"/>
      <c r="G55" s="43" t="s">
        <v>17</v>
      </c>
      <c r="H55" s="44">
        <v>37.4</v>
      </c>
      <c r="I55" s="44"/>
      <c r="J55" s="11">
        <v>500</v>
      </c>
      <c r="K55" s="62" t="s">
        <v>363</v>
      </c>
      <c r="L55" s="42" t="s">
        <v>159</v>
      </c>
      <c r="M55" s="9" t="str">
        <f t="shared" si="7"/>
        <v/>
      </c>
      <c r="N55" s="58"/>
    </row>
    <row r="56" spans="1:14" ht="16" x14ac:dyDescent="0.2">
      <c r="A56" s="64" t="s">
        <v>158</v>
      </c>
      <c r="B56" s="45" t="s">
        <v>155</v>
      </c>
      <c r="C56" s="42" t="s">
        <v>154</v>
      </c>
      <c r="D56" s="42" t="s">
        <v>345</v>
      </c>
      <c r="E56" s="42" t="s">
        <v>81</v>
      </c>
      <c r="F56" s="13" t="s">
        <v>65</v>
      </c>
      <c r="G56" s="43" t="s">
        <v>16</v>
      </c>
      <c r="H56" s="44">
        <v>37.4</v>
      </c>
      <c r="I56" s="44"/>
      <c r="J56" s="11">
        <v>500</v>
      </c>
      <c r="K56" s="50"/>
      <c r="L56" s="42" t="s">
        <v>157</v>
      </c>
      <c r="M56" s="9" t="str">
        <f t="shared" si="7"/>
        <v/>
      </c>
      <c r="N56" s="58"/>
    </row>
    <row r="57" spans="1:14" ht="16" x14ac:dyDescent="0.2">
      <c r="A57" s="64" t="s">
        <v>156</v>
      </c>
      <c r="B57" s="45" t="s">
        <v>155</v>
      </c>
      <c r="C57" s="42" t="s">
        <v>154</v>
      </c>
      <c r="D57" s="42" t="s">
        <v>345</v>
      </c>
      <c r="E57" s="42" t="s">
        <v>62</v>
      </c>
      <c r="F57" s="13" t="s">
        <v>65</v>
      </c>
      <c r="G57" s="43" t="s">
        <v>16</v>
      </c>
      <c r="H57" s="44">
        <v>37.4</v>
      </c>
      <c r="I57" s="44"/>
      <c r="J57" s="11">
        <v>500</v>
      </c>
      <c r="K57" s="50"/>
      <c r="L57" s="42" t="s">
        <v>153</v>
      </c>
      <c r="M57" s="9" t="str">
        <f t="shared" si="7"/>
        <v/>
      </c>
      <c r="N57" s="58"/>
    </row>
    <row r="58" spans="1:14" ht="16" x14ac:dyDescent="0.2">
      <c r="A58" s="64" t="s">
        <v>152</v>
      </c>
      <c r="B58" s="45" t="s">
        <v>151</v>
      </c>
      <c r="C58" s="42" t="s">
        <v>150</v>
      </c>
      <c r="D58" s="42" t="s">
        <v>15</v>
      </c>
      <c r="E58" s="42" t="s">
        <v>81</v>
      </c>
      <c r="F58" s="13"/>
      <c r="G58" s="43" t="s">
        <v>23</v>
      </c>
      <c r="H58" s="44">
        <v>37.4</v>
      </c>
      <c r="I58" s="44">
        <v>0.9</v>
      </c>
      <c r="J58" s="50">
        <v>404</v>
      </c>
      <c r="K58" s="50"/>
      <c r="L58" s="42" t="s">
        <v>149</v>
      </c>
      <c r="M58" s="9" t="str">
        <f t="shared" si="7"/>
        <v/>
      </c>
      <c r="N58" s="58"/>
    </row>
    <row r="59" spans="1:14" ht="16" x14ac:dyDescent="0.2">
      <c r="A59" s="64" t="s">
        <v>148</v>
      </c>
      <c r="B59" s="45" t="s">
        <v>147</v>
      </c>
      <c r="C59" s="42" t="s">
        <v>146</v>
      </c>
      <c r="D59" s="42" t="s">
        <v>345</v>
      </c>
      <c r="E59" s="42" t="s">
        <v>81</v>
      </c>
      <c r="F59" s="13"/>
      <c r="G59" s="43" t="s">
        <v>20</v>
      </c>
      <c r="H59" s="44">
        <v>37.4</v>
      </c>
      <c r="I59" s="44"/>
      <c r="J59" s="50">
        <v>491</v>
      </c>
      <c r="K59" s="50"/>
      <c r="L59" s="42" t="s">
        <v>145</v>
      </c>
      <c r="M59" s="9" t="str">
        <f t="shared" si="7"/>
        <v/>
      </c>
      <c r="N59" s="58"/>
    </row>
    <row r="60" spans="1:14" ht="16" x14ac:dyDescent="0.2">
      <c r="A60" s="64" t="s">
        <v>338</v>
      </c>
      <c r="B60" s="45" t="s">
        <v>143</v>
      </c>
      <c r="C60" s="42" t="s">
        <v>142</v>
      </c>
      <c r="D60" s="42" t="s">
        <v>345</v>
      </c>
      <c r="E60" s="42" t="s">
        <v>81</v>
      </c>
      <c r="F60" s="13"/>
      <c r="G60" s="43" t="s">
        <v>20</v>
      </c>
      <c r="H60" s="44">
        <v>37.4</v>
      </c>
      <c r="I60" s="44"/>
      <c r="J60" s="11">
        <v>51</v>
      </c>
      <c r="K60" s="50"/>
      <c r="L60" s="42" t="s">
        <v>355</v>
      </c>
      <c r="M60" s="9" t="str">
        <f t="shared" si="7"/>
        <v/>
      </c>
      <c r="N60" s="58"/>
    </row>
    <row r="61" spans="1:14" ht="16" x14ac:dyDescent="0.2">
      <c r="A61" s="64" t="s">
        <v>144</v>
      </c>
      <c r="B61" s="45" t="s">
        <v>143</v>
      </c>
      <c r="C61" s="42" t="s">
        <v>142</v>
      </c>
      <c r="D61" s="42" t="s">
        <v>345</v>
      </c>
      <c r="E61" s="42" t="s">
        <v>62</v>
      </c>
      <c r="F61" s="13" t="s">
        <v>65</v>
      </c>
      <c r="G61" s="43" t="s">
        <v>20</v>
      </c>
      <c r="H61" s="44">
        <v>37.4</v>
      </c>
      <c r="I61" s="44"/>
      <c r="J61" s="50">
        <v>125</v>
      </c>
      <c r="K61" s="50"/>
      <c r="L61" s="42" t="s">
        <v>141</v>
      </c>
      <c r="M61" s="9" t="str">
        <f t="shared" si="7"/>
        <v/>
      </c>
      <c r="N61" s="58"/>
    </row>
    <row r="62" spans="1:14" ht="16" x14ac:dyDescent="0.2">
      <c r="A62" s="64" t="s">
        <v>341</v>
      </c>
      <c r="B62" s="45" t="s">
        <v>339</v>
      </c>
      <c r="C62" s="42" t="s">
        <v>340</v>
      </c>
      <c r="D62" s="42" t="s">
        <v>345</v>
      </c>
      <c r="E62" s="42" t="s">
        <v>81</v>
      </c>
      <c r="F62" s="13"/>
      <c r="G62" s="43" t="s">
        <v>20</v>
      </c>
      <c r="H62" s="44">
        <v>37.4</v>
      </c>
      <c r="I62" s="44"/>
      <c r="J62" s="50">
        <v>259</v>
      </c>
      <c r="K62" s="50"/>
      <c r="L62" s="42" t="s">
        <v>356</v>
      </c>
      <c r="M62" s="9" t="str">
        <f t="shared" si="7"/>
        <v/>
      </c>
      <c r="N62" s="58"/>
    </row>
    <row r="63" spans="1:14" ht="16" x14ac:dyDescent="0.2">
      <c r="A63" s="64" t="s">
        <v>140</v>
      </c>
      <c r="B63" s="45" t="s">
        <v>55</v>
      </c>
      <c r="C63" s="42" t="s">
        <v>139</v>
      </c>
      <c r="D63" s="42" t="s">
        <v>15</v>
      </c>
      <c r="E63" s="42" t="s">
        <v>74</v>
      </c>
      <c r="F63" s="13"/>
      <c r="G63" s="43" t="s">
        <v>16</v>
      </c>
      <c r="H63" s="44">
        <v>41.05</v>
      </c>
      <c r="I63" s="44">
        <v>1.5</v>
      </c>
      <c r="J63" s="11">
        <v>500</v>
      </c>
      <c r="K63" s="50"/>
      <c r="L63" s="42" t="s">
        <v>138</v>
      </c>
      <c r="M63" s="9" t="str">
        <f t="shared" ref="M63:M71" si="8">IF(N63="","",H63-($M$7*H63))</f>
        <v/>
      </c>
      <c r="N63" s="58"/>
    </row>
    <row r="64" spans="1:14" ht="16" x14ac:dyDescent="0.2">
      <c r="A64" s="64" t="s">
        <v>137</v>
      </c>
      <c r="B64" s="45" t="s">
        <v>136</v>
      </c>
      <c r="C64" s="42" t="s">
        <v>135</v>
      </c>
      <c r="D64" s="42" t="s">
        <v>15</v>
      </c>
      <c r="E64" s="42" t="s">
        <v>74</v>
      </c>
      <c r="F64" s="13"/>
      <c r="G64" s="43" t="s">
        <v>16</v>
      </c>
      <c r="H64" s="44">
        <v>41.05</v>
      </c>
      <c r="I64" s="44"/>
      <c r="J64" s="50">
        <v>350</v>
      </c>
      <c r="K64" s="50"/>
      <c r="L64" s="42" t="s">
        <v>134</v>
      </c>
      <c r="M64" s="9" t="str">
        <f t="shared" si="8"/>
        <v/>
      </c>
      <c r="N64" s="58"/>
    </row>
    <row r="65" spans="1:14" ht="16" x14ac:dyDescent="0.2">
      <c r="A65" s="64" t="s">
        <v>133</v>
      </c>
      <c r="B65" s="45" t="s">
        <v>35</v>
      </c>
      <c r="C65" s="42" t="s">
        <v>132</v>
      </c>
      <c r="D65" s="42" t="s">
        <v>15</v>
      </c>
      <c r="E65" s="42" t="s">
        <v>74</v>
      </c>
      <c r="F65" s="13"/>
      <c r="G65" s="43" t="s">
        <v>16</v>
      </c>
      <c r="H65" s="44">
        <v>35.200000000000003</v>
      </c>
      <c r="I65" s="44"/>
      <c r="J65" s="50">
        <v>264</v>
      </c>
      <c r="K65" s="50"/>
      <c r="L65" s="42" t="s">
        <v>131</v>
      </c>
      <c r="M65" s="9" t="str">
        <f t="shared" si="8"/>
        <v/>
      </c>
      <c r="N65" s="58"/>
    </row>
    <row r="66" spans="1:14" ht="16" x14ac:dyDescent="0.2">
      <c r="A66" s="64" t="s">
        <v>130</v>
      </c>
      <c r="B66" s="45" t="s">
        <v>129</v>
      </c>
      <c r="C66" s="42" t="s">
        <v>128</v>
      </c>
      <c r="D66" s="42" t="s">
        <v>15</v>
      </c>
      <c r="E66" s="42" t="s">
        <v>74</v>
      </c>
      <c r="F66" s="13"/>
      <c r="G66" s="43" t="s">
        <v>16</v>
      </c>
      <c r="H66" s="44">
        <v>41.5</v>
      </c>
      <c r="I66" s="44">
        <v>1.75</v>
      </c>
      <c r="J66" s="50">
        <v>197</v>
      </c>
      <c r="K66" s="50"/>
      <c r="L66" s="42" t="s">
        <v>127</v>
      </c>
      <c r="M66" s="9" t="str">
        <f t="shared" si="8"/>
        <v/>
      </c>
      <c r="N66" s="58"/>
    </row>
    <row r="67" spans="1:14" ht="16" x14ac:dyDescent="0.2">
      <c r="A67" s="64" t="s">
        <v>327</v>
      </c>
      <c r="B67" s="45" t="s">
        <v>328</v>
      </c>
      <c r="C67" s="42" t="s">
        <v>329</v>
      </c>
      <c r="D67" s="42" t="s">
        <v>15</v>
      </c>
      <c r="E67" s="42" t="s">
        <v>74</v>
      </c>
      <c r="F67" s="13"/>
      <c r="G67" s="43" t="s">
        <v>16</v>
      </c>
      <c r="H67" s="44">
        <v>39.799999999999997</v>
      </c>
      <c r="I67" s="44">
        <v>1.85</v>
      </c>
      <c r="J67" s="50">
        <v>183</v>
      </c>
      <c r="K67" s="50"/>
      <c r="L67" s="42" t="s">
        <v>332</v>
      </c>
      <c r="M67" s="9" t="str">
        <f t="shared" si="8"/>
        <v/>
      </c>
      <c r="N67" s="58"/>
    </row>
    <row r="68" spans="1:14" ht="16" x14ac:dyDescent="0.2">
      <c r="A68" s="64" t="s">
        <v>126</v>
      </c>
      <c r="B68" s="45" t="s">
        <v>125</v>
      </c>
      <c r="C68" s="42" t="s">
        <v>124</v>
      </c>
      <c r="D68" s="42" t="s">
        <v>15</v>
      </c>
      <c r="E68" s="42" t="s">
        <v>74</v>
      </c>
      <c r="F68" s="13" t="s">
        <v>65</v>
      </c>
      <c r="G68" s="43" t="s">
        <v>20</v>
      </c>
      <c r="H68" s="44">
        <v>38.4</v>
      </c>
      <c r="I68" s="44">
        <v>1.5</v>
      </c>
      <c r="J68" s="50">
        <v>358</v>
      </c>
      <c r="K68" s="50"/>
      <c r="L68" s="42" t="s">
        <v>123</v>
      </c>
      <c r="M68" s="9" t="str">
        <f t="shared" si="8"/>
        <v/>
      </c>
      <c r="N68" s="58"/>
    </row>
    <row r="69" spans="1:14" ht="16" x14ac:dyDescent="0.2">
      <c r="A69" s="64" t="s">
        <v>122</v>
      </c>
      <c r="B69" s="45" t="s">
        <v>59</v>
      </c>
      <c r="C69" s="42" t="s">
        <v>121</v>
      </c>
      <c r="D69" s="42" t="s">
        <v>15</v>
      </c>
      <c r="E69" s="42" t="s">
        <v>74</v>
      </c>
      <c r="F69" s="13" t="s">
        <v>65</v>
      </c>
      <c r="G69" s="43" t="s">
        <v>16</v>
      </c>
      <c r="H69" s="44">
        <v>38.4</v>
      </c>
      <c r="I69" s="44">
        <v>3</v>
      </c>
      <c r="J69" s="50">
        <v>228</v>
      </c>
      <c r="K69" s="50"/>
      <c r="L69" s="42" t="s">
        <v>120</v>
      </c>
      <c r="M69" s="9" t="str">
        <f t="shared" si="8"/>
        <v/>
      </c>
      <c r="N69" s="58"/>
    </row>
    <row r="70" spans="1:14" ht="16" x14ac:dyDescent="0.2">
      <c r="A70" s="64" t="s">
        <v>119</v>
      </c>
      <c r="B70" s="45" t="s">
        <v>36</v>
      </c>
      <c r="C70" s="42" t="s">
        <v>118</v>
      </c>
      <c r="D70" s="42" t="s">
        <v>15</v>
      </c>
      <c r="E70" s="42" t="s">
        <v>74</v>
      </c>
      <c r="F70" s="13"/>
      <c r="G70" s="43" t="s">
        <v>16</v>
      </c>
      <c r="H70" s="44">
        <v>38.4</v>
      </c>
      <c r="I70" s="44"/>
      <c r="J70" s="50">
        <v>263</v>
      </c>
      <c r="K70" s="50"/>
      <c r="L70" s="42" t="s">
        <v>117</v>
      </c>
      <c r="M70" s="9" t="str">
        <f t="shared" si="8"/>
        <v/>
      </c>
      <c r="N70" s="58"/>
    </row>
    <row r="71" spans="1:14" ht="16" x14ac:dyDescent="0.2">
      <c r="A71" s="64" t="s">
        <v>330</v>
      </c>
      <c r="B71" s="45" t="s">
        <v>116</v>
      </c>
      <c r="C71" s="42" t="s">
        <v>115</v>
      </c>
      <c r="D71" s="42" t="s">
        <v>15</v>
      </c>
      <c r="E71" s="42" t="s">
        <v>81</v>
      </c>
      <c r="F71" s="13"/>
      <c r="G71" s="43" t="s">
        <v>17</v>
      </c>
      <c r="H71" s="44">
        <v>51.95</v>
      </c>
      <c r="I71" s="44">
        <v>1.25</v>
      </c>
      <c r="J71" s="50">
        <v>35</v>
      </c>
      <c r="K71" s="50"/>
      <c r="L71" s="42" t="s">
        <v>114</v>
      </c>
      <c r="M71" s="9" t="str">
        <f t="shared" si="8"/>
        <v/>
      </c>
      <c r="N71" s="58"/>
    </row>
    <row r="72" spans="1:14" ht="16" x14ac:dyDescent="0.2">
      <c r="A72" s="64" t="s">
        <v>331</v>
      </c>
      <c r="B72" s="45" t="s">
        <v>116</v>
      </c>
      <c r="C72" s="42" t="s">
        <v>115</v>
      </c>
      <c r="D72" s="42" t="s">
        <v>15</v>
      </c>
      <c r="E72" s="42" t="s">
        <v>74</v>
      </c>
      <c r="F72" s="13"/>
      <c r="G72" s="43" t="s">
        <v>17</v>
      </c>
      <c r="H72" s="44">
        <v>51.95</v>
      </c>
      <c r="I72" s="44">
        <v>1.25</v>
      </c>
      <c r="J72" s="50">
        <v>10</v>
      </c>
      <c r="K72" s="50"/>
      <c r="L72" s="42" t="s">
        <v>333</v>
      </c>
      <c r="M72" s="9" t="str">
        <f t="shared" ref="M72:M73" si="9">IF(N72="","",H72-($M$7*H72))</f>
        <v/>
      </c>
      <c r="N72" s="58"/>
    </row>
    <row r="73" spans="1:14" ht="16" x14ac:dyDescent="0.2">
      <c r="A73" s="64" t="s">
        <v>342</v>
      </c>
      <c r="B73" s="45" t="s">
        <v>37</v>
      </c>
      <c r="C73" s="42" t="s">
        <v>315</v>
      </c>
      <c r="D73" s="42" t="s">
        <v>15</v>
      </c>
      <c r="E73" s="42" t="s">
        <v>81</v>
      </c>
      <c r="F73" s="13"/>
      <c r="G73" s="43" t="s">
        <v>20</v>
      </c>
      <c r="H73" s="44">
        <v>31.4</v>
      </c>
      <c r="I73" s="44">
        <v>1.5</v>
      </c>
      <c r="J73" s="50">
        <v>3</v>
      </c>
      <c r="K73" s="50"/>
      <c r="L73" s="42" t="s">
        <v>357</v>
      </c>
      <c r="M73" s="9" t="str">
        <f t="shared" si="9"/>
        <v/>
      </c>
      <c r="N73" s="58"/>
    </row>
    <row r="74" spans="1:14" ht="16" x14ac:dyDescent="0.2">
      <c r="A74" s="64" t="s">
        <v>113</v>
      </c>
      <c r="B74" s="45" t="s">
        <v>49</v>
      </c>
      <c r="C74" s="42" t="s">
        <v>112</v>
      </c>
      <c r="D74" s="42" t="s">
        <v>15</v>
      </c>
      <c r="E74" s="42" t="s">
        <v>81</v>
      </c>
      <c r="F74" s="13" t="s">
        <v>65</v>
      </c>
      <c r="G74" s="43" t="s">
        <v>20</v>
      </c>
      <c r="H74" s="44">
        <v>31.55</v>
      </c>
      <c r="I74" s="44">
        <v>1.25</v>
      </c>
      <c r="J74" s="50">
        <v>173</v>
      </c>
      <c r="K74" s="50"/>
      <c r="L74" s="42" t="s">
        <v>111</v>
      </c>
      <c r="M74" s="9" t="str">
        <f t="shared" ref="M74" si="10">IF(N74="","",H74-($M$7*H74))</f>
        <v/>
      </c>
      <c r="N74" s="58"/>
    </row>
    <row r="75" spans="1:14" ht="16" x14ac:dyDescent="0.2">
      <c r="A75" s="64" t="s">
        <v>110</v>
      </c>
      <c r="B75" s="45" t="s">
        <v>43</v>
      </c>
      <c r="C75" s="42" t="s">
        <v>109</v>
      </c>
      <c r="D75" s="42" t="s">
        <v>15</v>
      </c>
      <c r="E75" s="42" t="s">
        <v>86</v>
      </c>
      <c r="F75" s="13"/>
      <c r="G75" s="43" t="s">
        <v>20</v>
      </c>
      <c r="H75" s="44">
        <v>35.049999999999997</v>
      </c>
      <c r="I75" s="44">
        <v>2</v>
      </c>
      <c r="J75" s="50">
        <v>346</v>
      </c>
      <c r="K75" s="50"/>
      <c r="L75" s="42" t="s">
        <v>85</v>
      </c>
      <c r="M75" s="9" t="str">
        <f t="shared" ref="M75:M80" si="11">IF(N75="","",H75-($M$7*H75))</f>
        <v/>
      </c>
      <c r="N75" s="58"/>
    </row>
    <row r="76" spans="1:14" ht="16" x14ac:dyDescent="0.2">
      <c r="A76" s="64" t="s">
        <v>343</v>
      </c>
      <c r="B76" s="45" t="s">
        <v>39</v>
      </c>
      <c r="C76" s="42" t="s">
        <v>314</v>
      </c>
      <c r="D76" s="42" t="s">
        <v>15</v>
      </c>
      <c r="E76" s="42" t="s">
        <v>62</v>
      </c>
      <c r="F76" s="13"/>
      <c r="G76" s="43" t="s">
        <v>20</v>
      </c>
      <c r="H76" s="44">
        <v>30.15</v>
      </c>
      <c r="I76" s="44"/>
      <c r="J76" s="50">
        <v>5</v>
      </c>
      <c r="K76" s="50"/>
      <c r="L76" s="42" t="s">
        <v>358</v>
      </c>
      <c r="M76" s="9" t="str">
        <f t="shared" si="11"/>
        <v/>
      </c>
      <c r="N76" s="58"/>
    </row>
    <row r="77" spans="1:14" ht="16" x14ac:dyDescent="0.2">
      <c r="A77" s="64" t="s">
        <v>108</v>
      </c>
      <c r="B77" s="45" t="s">
        <v>105</v>
      </c>
      <c r="C77" s="42" t="s">
        <v>104</v>
      </c>
      <c r="D77" s="42" t="s">
        <v>15</v>
      </c>
      <c r="E77" s="42" t="s">
        <v>86</v>
      </c>
      <c r="F77" s="13"/>
      <c r="G77" s="43" t="s">
        <v>27</v>
      </c>
      <c r="H77" s="44">
        <v>34.9</v>
      </c>
      <c r="I77" s="44">
        <v>1.75</v>
      </c>
      <c r="J77" s="50">
        <v>326</v>
      </c>
      <c r="K77" s="50"/>
      <c r="L77" s="42" t="s">
        <v>107</v>
      </c>
      <c r="M77" s="9" t="str">
        <f t="shared" si="11"/>
        <v/>
      </c>
      <c r="N77" s="58"/>
    </row>
    <row r="78" spans="1:14" ht="16" x14ac:dyDescent="0.2">
      <c r="A78" s="64" t="s">
        <v>106</v>
      </c>
      <c r="B78" s="45" t="s">
        <v>105</v>
      </c>
      <c r="C78" s="42" t="s">
        <v>104</v>
      </c>
      <c r="D78" s="42" t="s">
        <v>15</v>
      </c>
      <c r="E78" s="42" t="s">
        <v>62</v>
      </c>
      <c r="F78" s="13" t="s">
        <v>65</v>
      </c>
      <c r="G78" s="43" t="s">
        <v>27</v>
      </c>
      <c r="H78" s="44">
        <v>34.9</v>
      </c>
      <c r="I78" s="44">
        <v>1.75</v>
      </c>
      <c r="J78" s="50">
        <v>462</v>
      </c>
      <c r="K78" s="50"/>
      <c r="L78" s="42" t="s">
        <v>103</v>
      </c>
      <c r="M78" s="9" t="str">
        <f t="shared" si="11"/>
        <v/>
      </c>
      <c r="N78" s="58"/>
    </row>
    <row r="79" spans="1:14" ht="16" x14ac:dyDescent="0.2">
      <c r="A79" s="64" t="s">
        <v>344</v>
      </c>
      <c r="B79" s="45" t="s">
        <v>38</v>
      </c>
      <c r="C79" s="42" t="s">
        <v>313</v>
      </c>
      <c r="D79" s="42" t="s">
        <v>15</v>
      </c>
      <c r="E79" s="42" t="s">
        <v>62</v>
      </c>
      <c r="F79" s="13"/>
      <c r="G79" s="43" t="s">
        <v>20</v>
      </c>
      <c r="H79" s="44">
        <v>30.15</v>
      </c>
      <c r="I79" s="44"/>
      <c r="J79" s="50">
        <v>65</v>
      </c>
      <c r="K79" s="50"/>
      <c r="L79" s="42" t="s">
        <v>359</v>
      </c>
      <c r="M79" s="9" t="str">
        <f t="shared" si="11"/>
        <v/>
      </c>
      <c r="N79" s="58"/>
    </row>
    <row r="80" spans="1:14" ht="16" x14ac:dyDescent="0.2">
      <c r="A80" s="64" t="s">
        <v>102</v>
      </c>
      <c r="B80" s="45" t="s">
        <v>58</v>
      </c>
      <c r="C80" s="42" t="s">
        <v>101</v>
      </c>
      <c r="D80" s="42" t="s">
        <v>100</v>
      </c>
      <c r="E80" s="42" t="s">
        <v>86</v>
      </c>
      <c r="F80" s="13"/>
      <c r="G80" s="43" t="s">
        <v>20</v>
      </c>
      <c r="H80" s="44">
        <v>33.6</v>
      </c>
      <c r="I80" s="44">
        <v>1</v>
      </c>
      <c r="J80" s="50">
        <v>4</v>
      </c>
      <c r="K80" s="50"/>
      <c r="L80" s="42" t="s">
        <v>99</v>
      </c>
      <c r="M80" s="9" t="str">
        <f t="shared" si="11"/>
        <v/>
      </c>
      <c r="N80" s="58"/>
    </row>
    <row r="81" spans="1:14" ht="16" x14ac:dyDescent="0.2">
      <c r="A81" s="64" t="s">
        <v>96</v>
      </c>
      <c r="B81" s="45" t="s">
        <v>40</v>
      </c>
      <c r="C81" s="42" t="s">
        <v>95</v>
      </c>
      <c r="D81" s="42" t="s">
        <v>15</v>
      </c>
      <c r="E81" s="42" t="s">
        <v>86</v>
      </c>
      <c r="F81" s="13" t="s">
        <v>65</v>
      </c>
      <c r="G81" s="43" t="s">
        <v>20</v>
      </c>
      <c r="H81" s="44">
        <v>35.049999999999997</v>
      </c>
      <c r="I81" s="44">
        <v>1.75</v>
      </c>
      <c r="J81" s="11">
        <v>500</v>
      </c>
      <c r="K81" s="50"/>
      <c r="L81" s="42" t="s">
        <v>94</v>
      </c>
      <c r="M81" s="9" t="str">
        <f t="shared" ref="M81:M93" si="12">IF(N81="","",H81-($M$7*H81))</f>
        <v/>
      </c>
      <c r="N81" s="58"/>
    </row>
    <row r="82" spans="1:14" ht="16" x14ac:dyDescent="0.2">
      <c r="A82" s="64" t="s">
        <v>98</v>
      </c>
      <c r="B82" s="45" t="s">
        <v>40</v>
      </c>
      <c r="C82" s="42" t="s">
        <v>95</v>
      </c>
      <c r="D82" s="42" t="s">
        <v>15</v>
      </c>
      <c r="E82" s="42" t="s">
        <v>62</v>
      </c>
      <c r="F82" s="13" t="s">
        <v>65</v>
      </c>
      <c r="G82" s="43" t="s">
        <v>20</v>
      </c>
      <c r="H82" s="44">
        <v>35.049999999999997</v>
      </c>
      <c r="I82" s="44">
        <v>1.75</v>
      </c>
      <c r="J82" s="11">
        <v>500</v>
      </c>
      <c r="K82" s="50"/>
      <c r="L82" s="42" t="s">
        <v>97</v>
      </c>
      <c r="M82" s="9" t="str">
        <f t="shared" si="12"/>
        <v/>
      </c>
      <c r="N82" s="58"/>
    </row>
    <row r="83" spans="1:14" ht="16" x14ac:dyDescent="0.2">
      <c r="A83" s="64" t="s">
        <v>93</v>
      </c>
      <c r="B83" s="45" t="s">
        <v>41</v>
      </c>
      <c r="C83" s="42" t="s">
        <v>90</v>
      </c>
      <c r="D83" s="42" t="s">
        <v>15</v>
      </c>
      <c r="E83" s="42" t="s">
        <v>86</v>
      </c>
      <c r="F83" s="13" t="s">
        <v>65</v>
      </c>
      <c r="G83" s="43" t="s">
        <v>20</v>
      </c>
      <c r="H83" s="44">
        <v>35.049999999999997</v>
      </c>
      <c r="I83" s="44">
        <v>2</v>
      </c>
      <c r="J83" s="50">
        <v>74</v>
      </c>
      <c r="K83" s="50"/>
      <c r="L83" s="42" t="s">
        <v>92</v>
      </c>
      <c r="M83" s="9" t="str">
        <f t="shared" si="12"/>
        <v/>
      </c>
      <c r="N83" s="58"/>
    </row>
    <row r="84" spans="1:14" ht="16" x14ac:dyDescent="0.2">
      <c r="A84" s="64" t="s">
        <v>91</v>
      </c>
      <c r="B84" s="45" t="s">
        <v>41</v>
      </c>
      <c r="C84" s="42" t="s">
        <v>90</v>
      </c>
      <c r="D84" s="42" t="s">
        <v>15</v>
      </c>
      <c r="E84" s="42" t="s">
        <v>62</v>
      </c>
      <c r="F84" s="13" t="s">
        <v>65</v>
      </c>
      <c r="G84" s="43" t="s">
        <v>20</v>
      </c>
      <c r="H84" s="44">
        <v>35.049999999999997</v>
      </c>
      <c r="I84" s="44">
        <v>2</v>
      </c>
      <c r="J84" s="11">
        <v>500</v>
      </c>
      <c r="K84" s="50"/>
      <c r="L84" s="42" t="s">
        <v>89</v>
      </c>
      <c r="M84" s="9" t="str">
        <f t="shared" si="12"/>
        <v/>
      </c>
      <c r="N84" s="58"/>
    </row>
    <row r="85" spans="1:14" ht="16" x14ac:dyDescent="0.2">
      <c r="A85" s="64" t="s">
        <v>88</v>
      </c>
      <c r="B85" s="45" t="s">
        <v>42</v>
      </c>
      <c r="C85" s="42" t="s">
        <v>87</v>
      </c>
      <c r="D85" s="42" t="s">
        <v>15</v>
      </c>
      <c r="E85" s="42" t="s">
        <v>86</v>
      </c>
      <c r="F85" s="13"/>
      <c r="G85" s="43" t="s">
        <v>20</v>
      </c>
      <c r="H85" s="44">
        <v>35.049999999999997</v>
      </c>
      <c r="I85" s="44">
        <v>2</v>
      </c>
      <c r="J85" s="50">
        <v>79</v>
      </c>
      <c r="K85" s="50"/>
      <c r="L85" s="42" t="s">
        <v>85</v>
      </c>
      <c r="M85" s="9" t="str">
        <f t="shared" si="12"/>
        <v/>
      </c>
      <c r="N85" s="58"/>
    </row>
    <row r="86" spans="1:14" ht="16" x14ac:dyDescent="0.2">
      <c r="A86" s="64" t="s">
        <v>347</v>
      </c>
      <c r="B86" s="45" t="s">
        <v>346</v>
      </c>
      <c r="C86" s="42" t="s">
        <v>250</v>
      </c>
      <c r="D86" s="42" t="s">
        <v>15</v>
      </c>
      <c r="E86" s="42" t="s">
        <v>62</v>
      </c>
      <c r="F86" s="13"/>
      <c r="G86" s="43" t="s">
        <v>20</v>
      </c>
      <c r="H86" s="44">
        <v>35.049999999999997</v>
      </c>
      <c r="I86" s="44">
        <v>1</v>
      </c>
      <c r="J86" s="50">
        <v>3</v>
      </c>
      <c r="K86" s="50"/>
      <c r="L86" s="42" t="s">
        <v>360</v>
      </c>
      <c r="M86" s="9" t="str">
        <f t="shared" si="12"/>
        <v/>
      </c>
      <c r="N86" s="58"/>
    </row>
    <row r="87" spans="1:14" ht="16" x14ac:dyDescent="0.2">
      <c r="A87" s="64" t="s">
        <v>323</v>
      </c>
      <c r="B87" s="45" t="s">
        <v>324</v>
      </c>
      <c r="C87" s="42" t="s">
        <v>325</v>
      </c>
      <c r="D87" s="42" t="s">
        <v>15</v>
      </c>
      <c r="E87" s="42" t="s">
        <v>81</v>
      </c>
      <c r="F87" s="13"/>
      <c r="G87" s="43" t="s">
        <v>16</v>
      </c>
      <c r="H87" s="44">
        <v>37.700000000000003</v>
      </c>
      <c r="I87" s="44">
        <v>1.25</v>
      </c>
      <c r="J87" s="50">
        <v>157</v>
      </c>
      <c r="K87" s="50"/>
      <c r="L87" s="42" t="s">
        <v>326</v>
      </c>
      <c r="M87" s="9" t="str">
        <f t="shared" si="12"/>
        <v/>
      </c>
      <c r="N87" s="58"/>
    </row>
    <row r="88" spans="1:14" ht="16" x14ac:dyDescent="0.2">
      <c r="A88" s="64" t="s">
        <v>350</v>
      </c>
      <c r="B88" s="45" t="s">
        <v>348</v>
      </c>
      <c r="C88" s="42" t="s">
        <v>349</v>
      </c>
      <c r="D88" s="42" t="s">
        <v>15</v>
      </c>
      <c r="E88" s="42" t="s">
        <v>74</v>
      </c>
      <c r="F88" s="13" t="s">
        <v>65</v>
      </c>
      <c r="G88" s="43" t="s">
        <v>16</v>
      </c>
      <c r="H88" s="44">
        <v>36.6</v>
      </c>
      <c r="I88" s="44">
        <v>1.5</v>
      </c>
      <c r="J88" s="50">
        <v>50</v>
      </c>
      <c r="K88" s="50"/>
      <c r="L88" s="42" t="s">
        <v>361</v>
      </c>
      <c r="M88" s="9" t="str">
        <f t="shared" si="12"/>
        <v/>
      </c>
      <c r="N88" s="58"/>
    </row>
    <row r="89" spans="1:14" ht="16" x14ac:dyDescent="0.2">
      <c r="A89" s="64" t="s">
        <v>84</v>
      </c>
      <c r="B89" s="45" t="s">
        <v>83</v>
      </c>
      <c r="C89" s="42" t="s">
        <v>82</v>
      </c>
      <c r="D89" s="42" t="s">
        <v>15</v>
      </c>
      <c r="E89" s="42" t="s">
        <v>81</v>
      </c>
      <c r="F89" s="52"/>
      <c r="G89" s="43" t="s">
        <v>80</v>
      </c>
      <c r="H89" s="44">
        <v>36.5</v>
      </c>
      <c r="I89" s="44">
        <v>2.85</v>
      </c>
      <c r="J89" s="11">
        <v>500</v>
      </c>
      <c r="K89" s="50"/>
      <c r="L89" s="42" t="s">
        <v>79</v>
      </c>
      <c r="M89" s="9" t="str">
        <f t="shared" si="12"/>
        <v/>
      </c>
      <c r="N89" s="58"/>
    </row>
    <row r="90" spans="1:14" ht="16" x14ac:dyDescent="0.2">
      <c r="A90" s="64" t="s">
        <v>351</v>
      </c>
      <c r="B90" s="45" t="s">
        <v>56</v>
      </c>
      <c r="C90" s="42" t="s">
        <v>77</v>
      </c>
      <c r="D90" s="42" t="s">
        <v>15</v>
      </c>
      <c r="E90" s="42" t="s">
        <v>81</v>
      </c>
      <c r="F90" s="13"/>
      <c r="G90" s="43" t="s">
        <v>16</v>
      </c>
      <c r="H90" s="44">
        <v>39.85</v>
      </c>
      <c r="I90" s="44">
        <v>0.85</v>
      </c>
      <c r="J90" s="50">
        <v>5</v>
      </c>
      <c r="K90" s="50"/>
      <c r="L90" s="42" t="s">
        <v>362</v>
      </c>
      <c r="M90" s="9" t="str">
        <f t="shared" si="12"/>
        <v/>
      </c>
      <c r="N90" s="58"/>
    </row>
    <row r="91" spans="1:14" ht="16" x14ac:dyDescent="0.2">
      <c r="A91" s="64" t="s">
        <v>78</v>
      </c>
      <c r="B91" s="45" t="s">
        <v>56</v>
      </c>
      <c r="C91" s="42" t="s">
        <v>77</v>
      </c>
      <c r="D91" s="42" t="s">
        <v>15</v>
      </c>
      <c r="E91" s="42" t="s">
        <v>74</v>
      </c>
      <c r="F91" s="13"/>
      <c r="G91" s="43" t="s">
        <v>16</v>
      </c>
      <c r="H91" s="44">
        <v>39.85</v>
      </c>
      <c r="I91" s="44">
        <v>0.85</v>
      </c>
      <c r="J91" s="11">
        <v>500</v>
      </c>
      <c r="K91" s="50"/>
      <c r="L91" s="42" t="s">
        <v>76</v>
      </c>
      <c r="M91" s="9" t="str">
        <f t="shared" si="12"/>
        <v/>
      </c>
      <c r="N91" s="58"/>
    </row>
    <row r="92" spans="1:14" ht="16" x14ac:dyDescent="0.2">
      <c r="A92" s="64" t="s">
        <v>75</v>
      </c>
      <c r="B92" s="45" t="s">
        <v>44</v>
      </c>
      <c r="C92" s="42" t="s">
        <v>45</v>
      </c>
      <c r="D92" s="42" t="s">
        <v>15</v>
      </c>
      <c r="E92" s="42" t="s">
        <v>74</v>
      </c>
      <c r="F92" s="13"/>
      <c r="G92" s="43" t="s">
        <v>16</v>
      </c>
      <c r="H92" s="44">
        <v>33.799999999999997</v>
      </c>
      <c r="I92" s="44"/>
      <c r="J92" s="50">
        <v>211</v>
      </c>
      <c r="K92" s="50"/>
      <c r="L92" s="42" t="s">
        <v>73</v>
      </c>
      <c r="M92" s="9" t="str">
        <f t="shared" si="12"/>
        <v/>
      </c>
      <c r="N92" s="58"/>
    </row>
    <row r="93" spans="1:14" ht="16" x14ac:dyDescent="0.2">
      <c r="A93" s="64" t="s">
        <v>72</v>
      </c>
      <c r="B93" s="45" t="s">
        <v>71</v>
      </c>
      <c r="C93" s="42" t="s">
        <v>70</v>
      </c>
      <c r="D93" s="42" t="s">
        <v>15</v>
      </c>
      <c r="E93" s="42" t="s">
        <v>62</v>
      </c>
      <c r="F93" s="13" t="s">
        <v>65</v>
      </c>
      <c r="G93" s="43" t="s">
        <v>16</v>
      </c>
      <c r="H93" s="44">
        <v>36.5</v>
      </c>
      <c r="I93" s="44"/>
      <c r="J93" s="50">
        <v>176</v>
      </c>
      <c r="K93" s="50"/>
      <c r="L93" s="42" t="s">
        <v>69</v>
      </c>
      <c r="M93" s="9" t="str">
        <f t="shared" si="12"/>
        <v/>
      </c>
      <c r="N93" s="58"/>
    </row>
    <row r="94" spans="1:14" ht="16" x14ac:dyDescent="0.2">
      <c r="A94" s="64" t="s">
        <v>68</v>
      </c>
      <c r="B94" s="45" t="s">
        <v>47</v>
      </c>
      <c r="C94" s="42" t="s">
        <v>67</v>
      </c>
      <c r="D94" s="42" t="s">
        <v>15</v>
      </c>
      <c r="E94" s="42" t="s">
        <v>62</v>
      </c>
      <c r="F94" s="13"/>
      <c r="G94" s="43" t="s">
        <v>20</v>
      </c>
      <c r="H94" s="44">
        <v>36.5</v>
      </c>
      <c r="I94" s="44">
        <v>1</v>
      </c>
      <c r="J94" s="50">
        <v>446</v>
      </c>
      <c r="K94" s="50"/>
      <c r="L94" s="42" t="s">
        <v>66</v>
      </c>
      <c r="M94" s="9" t="str">
        <f t="shared" ref="M94:M95" si="13">IF(N94="","",H94-($M$7*H94))</f>
        <v/>
      </c>
      <c r="N94" s="58"/>
    </row>
    <row r="95" spans="1:14" ht="17" thickBot="1" x14ac:dyDescent="0.25">
      <c r="A95" s="64" t="s">
        <v>64</v>
      </c>
      <c r="B95" s="46" t="s">
        <v>46</v>
      </c>
      <c r="C95" s="47" t="s">
        <v>63</v>
      </c>
      <c r="D95" s="47" t="s">
        <v>15</v>
      </c>
      <c r="E95" s="47" t="s">
        <v>62</v>
      </c>
      <c r="F95" s="61" t="s">
        <v>65</v>
      </c>
      <c r="G95" s="48" t="s">
        <v>16</v>
      </c>
      <c r="H95" s="49">
        <v>36.5</v>
      </c>
      <c r="I95" s="49">
        <v>1.75</v>
      </c>
      <c r="J95" s="51">
        <v>158</v>
      </c>
      <c r="K95" s="51"/>
      <c r="L95" s="47" t="s">
        <v>61</v>
      </c>
      <c r="M95" s="7" t="str">
        <f t="shared" si="13"/>
        <v/>
      </c>
      <c r="N95" s="59"/>
    </row>
  </sheetData>
  <autoFilter ref="B8:N95" xr:uid="{00000000-0009-0000-0000-000000000000}"/>
  <mergeCells count="8">
    <mergeCell ref="D5:H5"/>
    <mergeCell ref="M5:M6"/>
    <mergeCell ref="D6:H6"/>
    <mergeCell ref="C1:J1"/>
    <mergeCell ref="L1:N1"/>
    <mergeCell ref="C2:I2"/>
    <mergeCell ref="D3:H3"/>
    <mergeCell ref="L3:N3"/>
  </mergeCells>
  <hyperlinks>
    <hyperlink ref="B6" r:id="rId1" xr:uid="{56A0B77C-22C8-4AC7-9096-A3696FB25F98}"/>
    <hyperlink ref="D3" r:id="rId2" display="mailto:richb@jfschmidt.com?subject=Vigor%20Liner%20Availability" xr:uid="{00DDFF1C-FB3B-42D1-A165-D5A033F1D365}"/>
    <hyperlink ref="D3:H3" r:id="rId3" display="Sam Barkley - SamB@jfschmidt.com" xr:uid="{EF09A409-FCA5-4DA3-88C0-1E25048545B3}"/>
    <hyperlink ref="D5:G5" r:id="rId4" display="Brian Mumm - Brianm@jfschmidt.com" xr:uid="{6152A583-FBBC-4DDE-A966-FBCAB9600033}"/>
    <hyperlink ref="D5" r:id="rId5" display="mailto:brianm@jfschmidt.com" xr:uid="{C8053BE6-A24F-4141-B77D-AF4383AA2949}"/>
    <hyperlink ref="D6:G6" r:id="rId6" display="Cathie Bown - Cathieb@jfschmidt.com" xr:uid="{88C28951-8E4A-49D0-9B9C-EA95A38FD876}"/>
    <hyperlink ref="D4:G4" r:id="rId7" display="Jessica Hutchings - Jessicah@jfschmidt.com" xr:uid="{6AE384C2-8DD8-4992-9977-BB77EE6EBF33}"/>
    <hyperlink ref="L3:N3" r:id="rId8" display="Click Here for current Stock Availability" xr:uid="{762FACCE-7427-4D32-BA7C-42764167A201}"/>
    <hyperlink ref="F10" r:id="rId9" xr:uid="{9D99A1AB-29DE-304F-8786-0590124C3B63}"/>
    <hyperlink ref="F14" r:id="rId10" xr:uid="{7DE49FE2-AA5E-B146-BCE1-0FCA96CB9E63}"/>
    <hyperlink ref="F15" r:id="rId11" xr:uid="{61557D63-2EEE-AA4B-8611-99EF0680E864}"/>
    <hyperlink ref="F16" r:id="rId12" xr:uid="{A235546D-BC6B-6943-A491-4667668B5CCC}"/>
    <hyperlink ref="F17" r:id="rId13" xr:uid="{98CBA0C0-421E-CF4B-9A5E-D6111D0DFD34}"/>
    <hyperlink ref="F18" r:id="rId14" xr:uid="{CC79E2FF-E392-D94E-8DC9-A25BC8EB346C}"/>
    <hyperlink ref="F19" r:id="rId15" xr:uid="{7ECB7DA2-01CB-084E-BD29-E4ECE287AD86}"/>
    <hyperlink ref="F20" r:id="rId16" xr:uid="{42CED619-5793-BD4C-AFD1-D710C702609D}"/>
    <hyperlink ref="F21" r:id="rId17" xr:uid="{B781B643-3609-AB4D-A51C-03557521A218}"/>
    <hyperlink ref="F23" r:id="rId18" xr:uid="{D7F9EF3E-0E4A-BF4C-8CA3-1E0CFB1A7F76}"/>
    <hyperlink ref="F24" r:id="rId19" xr:uid="{F85056F5-F7BA-D84F-93FA-9E8945921041}"/>
    <hyperlink ref="F25" r:id="rId20" xr:uid="{57416E07-63F0-9F46-8A12-E8E68615C3F6}"/>
    <hyperlink ref="F26" r:id="rId21" xr:uid="{19654134-1AE6-1241-98A7-04C5732D4D66}"/>
    <hyperlink ref="F27" r:id="rId22" xr:uid="{5F2E0C81-658D-EC46-BFA1-F6E8C12D45A7}"/>
    <hyperlink ref="F28" r:id="rId23" xr:uid="{F75935E7-8A2C-8043-AFC8-841132CAA27C}"/>
    <hyperlink ref="F30" r:id="rId24" xr:uid="{9358FAA4-6BA7-E548-8895-0D14E27E9F4C}"/>
    <hyperlink ref="F33" r:id="rId25" xr:uid="{007D9CC6-1D4D-E542-AF27-9822F32FF276}"/>
    <hyperlink ref="F34" r:id="rId26" xr:uid="{2E49C1F4-7980-5146-A9AA-F018CB4343EE}"/>
    <hyperlink ref="F35" r:id="rId27" xr:uid="{1A43780A-280F-4448-B270-C921853A3DFC}"/>
    <hyperlink ref="F56" r:id="rId28" xr:uid="{D2FDAA65-01F3-1140-8E3F-A2738723310C}"/>
    <hyperlink ref="F57" r:id="rId29" xr:uid="{1FB2211D-B7CB-0649-AA54-4275620C96F6}"/>
    <hyperlink ref="F61" r:id="rId30" xr:uid="{9E78D7EC-9F62-A142-AC3E-DA4735CB99F2}"/>
    <hyperlink ref="F68" r:id="rId31" xr:uid="{2D87C8AA-3D0D-F044-AD5B-5A62F0FB13A8}"/>
    <hyperlink ref="F69" r:id="rId32" xr:uid="{FCA7906E-0758-C84D-9787-E1B408E84723}"/>
    <hyperlink ref="F74" r:id="rId33" xr:uid="{4A76D372-E839-A64B-AA98-D898FC09A0C8}"/>
    <hyperlink ref="F78" r:id="rId34" xr:uid="{7612707E-E817-444D-8B85-F6F1E461AC08}"/>
    <hyperlink ref="F81" r:id="rId35" xr:uid="{8A087D4A-EBB1-1A46-AFD6-CB01BD0300EB}"/>
    <hyperlink ref="F82" r:id="rId36" xr:uid="{F0999A7A-59B9-604B-9BBF-C6F0F00EF974}"/>
    <hyperlink ref="F83" r:id="rId37" xr:uid="{08618553-24AD-2343-856D-654B698D4D38}"/>
    <hyperlink ref="F84" r:id="rId38" xr:uid="{62F29E99-CE30-D048-8379-9D9BF087A3B2}"/>
    <hyperlink ref="F88" r:id="rId39" xr:uid="{CD0AC6A8-286D-3641-A844-C48364229ACB}"/>
    <hyperlink ref="F93" r:id="rId40" xr:uid="{0DB0CC62-25E3-3148-AFD0-86D218F70A5D}"/>
    <hyperlink ref="F95" r:id="rId41" xr:uid="{55BD37A4-BDA5-384C-B8AE-8FD97F0C2A19}"/>
  </hyperlinks>
  <printOptions horizontalCentered="1"/>
  <pageMargins left="0.25" right="0.25" top="0.35" bottom="0.5" header="0.3" footer="0.3"/>
  <pageSetup scale="61" fitToHeight="0" orientation="landscape" r:id="rId42"/>
  <headerFooter>
    <oddFooter>Page &amp;P of &amp;N</oddFooter>
  </headerFooter>
  <ignoredErrors>
    <ignoredError sqref="G9 G95 G94 G93 G92 G90:G91 G88:G89 G87 G86 G85 G83:G84 G81:G82 G80 G79 G76 G75 G74 G73 G71:G72 G70 G69 G68 G67 G66 G65 G63:G64 G62 G60:G61 G59 G58 G56:G57 G53 G51:G52 G50 G47 G46 G45 G43 G42 G41 G40 G39 G37 G36 G35 G34 G33 G31:G32 G30 G29 G27 G25 G23 G22 G20:G21 G19 G18 G17 G14 G13 G12 G10 L9 L95 L94 L93 L92 L90:L91 L87:L89 L85:L86 L83:L84 L81:L82 L80 L79 G77:G78 L77:L78 L76 L75 L74 L73 L71:L72 L69:L70 L68 L63:L67 L60:L62 L59 L56:L58 G54:G55 L54:L55 L53 L50:L52 G49 L49 G48 L48 L47 L46 L45 G44 L44 L43 L42 L41 L40 L39 G38 L38 L35:L37 L33:L34 L31:L32 L30 L29 G28 L28 L27 G26 L26 L25 G24 L24 L23 L22 L20:L21 L19 L18 L17 G16 L16 G15 L15 L14 L13 L12 G11 L11 L10" numberStoredAsText="1"/>
  </ignoredErrors>
  <drawing r:id="rId4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VigorLiner</vt:lpstr>
      <vt:lpstr>VigorLiner!Print_Area</vt:lpstr>
      <vt:lpstr>VigorLiner!Print_Titles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Jeff Lafrenz</cp:lastModifiedBy>
  <cp:lastPrinted>2026-08-25T18:10:24Z</cp:lastPrinted>
  <dcterms:created xsi:type="dcterms:W3CDTF">2025-12-23T19:17:35Z</dcterms:created>
  <dcterms:modified xsi:type="dcterms:W3CDTF">2026-09-29T21:36:20Z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